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Вып.плана." sheetId="1" r:id="rId1"/>
  </sheets>
  <definedNames>
    <definedName name="_xlnm.Print_Titles" localSheetId="0">Вып.плана.!$7:$7</definedName>
  </definedNames>
  <calcPr calcId="125725"/>
</workbook>
</file>

<file path=xl/calcChain.xml><?xml version="1.0" encoding="utf-8"?>
<calcChain xmlns="http://schemas.openxmlformats.org/spreadsheetml/2006/main">
  <c r="G283" i="1"/>
  <c r="G268"/>
  <c r="G264"/>
  <c r="G254"/>
  <c r="G74"/>
  <c r="G259"/>
  <c r="G236"/>
  <c r="G197"/>
  <c r="G171"/>
  <c r="G154"/>
  <c r="G157"/>
  <c r="G131"/>
  <c r="G72"/>
  <c r="G134"/>
  <c r="G136"/>
</calcChain>
</file>

<file path=xl/sharedStrings.xml><?xml version="1.0" encoding="utf-8"?>
<sst xmlns="http://schemas.openxmlformats.org/spreadsheetml/2006/main" count="757" uniqueCount="573">
  <si>
    <t>Код бюджетной классификации РФ</t>
  </si>
  <si>
    <t>Код</t>
  </si>
  <si>
    <t>Наименование доходов</t>
  </si>
  <si>
    <t>Исполнено (тыс. руб.)</t>
  </si>
  <si>
    <t>1.08.07.110.01.0000.110</t>
  </si>
  <si>
    <t>1.11.05.010.04.0000.120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</si>
  <si>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</si>
  <si>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1.13.03.020.02.0000.130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</si>
  <si>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</si>
  <si>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1.16.26.000.01.0000.140</t>
  </si>
  <si>
    <t>Денежные взыскания (штрафы) за нарушение законодательства о рекламе</t>
  </si>
  <si>
    <t>1.16.27.000.01.0000.140</t>
  </si>
  <si>
    <t>Денежные взыскания (штрафы) за нарушение Федерального закона "О пожарной безопасности"</t>
  </si>
  <si>
    <t>1.16.90.020.02.0000.140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</si>
  <si>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</si>
  <si>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1.17.05.020.02.0000.180</t>
  </si>
  <si>
    <t>048   Федеральная служба по надзору в сфере природопользования</t>
  </si>
  <si>
    <t>1.12.04.060.02.0000.120</t>
  </si>
  <si>
    <t>04811204060020000120</t>
  </si>
  <si>
    <t>Плата по договору купли-продажи лесных насаждений для собственных нужд</t>
  </si>
  <si>
    <t>076   Федеральное агентство по рыболовству</t>
  </si>
  <si>
    <t>07611690020020000140</t>
  </si>
  <si>
    <t>08111627000010000140</t>
  </si>
  <si>
    <t>096   Управление Россвязькомнадзора по Ярославской области</t>
  </si>
  <si>
    <t>1.08.07.130.01.0000.110</t>
  </si>
  <si>
    <t>09610807130011000110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</si>
  <si>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</si>
  <si>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100   Федеральное казначейство</t>
  </si>
  <si>
    <t>1.03.02.150.01.0000.110</t>
  </si>
  <si>
    <t>10010302150010000110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</si>
  <si>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</si>
  <si>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1.03.02.160.01.0000.110</t>
  </si>
  <si>
    <t>10010302160010000110</t>
  </si>
  <si>
    <t>Доходы от уплаты акцизов на масло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</si>
  <si>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1.03.02.170.01.0000.110</t>
  </si>
  <si>
    <t>10010302170010000110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</si>
  <si>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</si>
  <si>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1.03.02.180.01.0000.110</t>
  </si>
  <si>
    <t>10010302180010000110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</si>
  <si>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 .</t>
  </si>
  <si>
    <t>1.03.02.190.01.0000.110</t>
  </si>
  <si>
    <t>10010302190010000110</t>
  </si>
  <si>
    <t>1.03.02.200.01.0000.110</t>
  </si>
  <si>
    <t>10010302200010000110</t>
  </si>
  <si>
    <t>16111626000010000140</t>
  </si>
  <si>
    <t>177   Министерство Российской Федерации по делам гражданской обороны, чрезвычайным ситуациям и ликвидации последствий стихийных бедствий</t>
  </si>
  <si>
    <t>17711303020020000130</t>
  </si>
  <si>
    <t>17711627000010000140</t>
  </si>
  <si>
    <t>17711690020020000140</t>
  </si>
  <si>
    <t>182   Федеральная налоговая служба</t>
  </si>
  <si>
    <t>1.01.01.012.02.0000.110</t>
  </si>
  <si>
    <t>18210101012020000110</t>
  </si>
  <si>
    <t>Налог на прибыль организаций, зачисляемый в бюджеты субъектов Российской Федерации</t>
  </si>
  <si>
    <t>1.01.02.010.01.0000.110</t>
  </si>
  <si>
    <t>18210102010010000110</t>
  </si>
  <si>
    <t>1.03.02.090.01.0000.110</t>
  </si>
  <si>
    <t>18210302090010000110</t>
  </si>
  <si>
    <t>Акцизы на вина, производимые на территории Российской Федерации</t>
  </si>
  <si>
    <t>1.03.02.100.01.0000.110</t>
  </si>
  <si>
    <t>18210302100010000110</t>
  </si>
  <si>
    <t>Акцизы на пиво, производимое на территории Российской Федерации</t>
  </si>
  <si>
    <t>1.03.02.110.01.0000.110</t>
  </si>
  <si>
    <t>18210302110010000110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</si>
  <si>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</si>
  <si>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1.03.02.120.01.0000.110</t>
  </si>
  <si>
    <t>18210302120010000110</t>
  </si>
  <si>
    <t>Акцизы на алкогольную продукцию с объемной долей спирта этилового свыше 9 до 25 процентов включительно (за исключением вин), производимую на территории Российской Федерации</t>
  </si>
  <si>
    <t>1.05.01.010.01.0000.110</t>
  </si>
  <si>
    <t>18210501010011000110</t>
  </si>
  <si>
    <t>1.06.02.010.02.0000.110</t>
  </si>
  <si>
    <t>18210602010020000110</t>
  </si>
  <si>
    <t>1.06.04.011.02.0000.110</t>
  </si>
  <si>
    <t>18210604011020000110</t>
  </si>
  <si>
    <t>1.06.05.000.02.0000.110</t>
  </si>
  <si>
    <t>18210605000020000110</t>
  </si>
  <si>
    <t>Налог на игорный бизнес</t>
  </si>
  <si>
    <t>1.07.04.010.01.0000.110</t>
  </si>
  <si>
    <t>18210704010010000110</t>
  </si>
  <si>
    <t>Сбор за пользование объектами животного мира</t>
  </si>
  <si>
    <t>1.07.04.030.01.0000.110</t>
  </si>
  <si>
    <t>18210704030011000110</t>
  </si>
  <si>
    <t>Сбор за пользование объектами водных биологических ресурсов (по внутренним водным объектам)</t>
  </si>
  <si>
    <t>18210901020041000110</t>
  </si>
  <si>
    <t>18210903010052000110</t>
  </si>
  <si>
    <t>1.09.04.010.02.0000.110</t>
  </si>
  <si>
    <t>18210904010021000110</t>
  </si>
  <si>
    <t xml:space="preserve">Налог на имущество предприятий </t>
  </si>
  <si>
    <t>1.09.04.020.02.0000.110</t>
  </si>
  <si>
    <t>18210904020021000110</t>
  </si>
  <si>
    <t>Налог с владельцев транспортных средств и налог на приобретение транспортных средств</t>
  </si>
  <si>
    <t>1.09.04.030.01.0000.110</t>
  </si>
  <si>
    <t>18210904030011000110</t>
  </si>
  <si>
    <t>Налог на пользователей автомобильных дорог</t>
  </si>
  <si>
    <t>1.09.04.040.01.0000.110</t>
  </si>
  <si>
    <t>18210904040011000110</t>
  </si>
  <si>
    <t>Налог с имущества, переходящего в порядке наследования или дарения</t>
  </si>
  <si>
    <t>1.09.06.010.02.0000.110</t>
  </si>
  <si>
    <t>18210906010021000110</t>
  </si>
  <si>
    <t>Налог с продаж</t>
  </si>
  <si>
    <t>1.09.06.020.02.0000.110</t>
  </si>
  <si>
    <t>18210906020021000110</t>
  </si>
  <si>
    <t>Сбор на нужды образовательных учреждений, взимаемый с юридических лиц</t>
  </si>
  <si>
    <t>1.09.06.030.02.0000.110</t>
  </si>
  <si>
    <t>Прочие налоги и сборы</t>
  </si>
  <si>
    <t>18210906030022000110</t>
  </si>
  <si>
    <t>1.16.03.020.02.0000.140</t>
  </si>
  <si>
    <t>18211603020020000140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</si>
  <si>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</si>
  <si>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188   Министерство внутренних дел Российской Федерации</t>
  </si>
  <si>
    <t>18811303020020000130</t>
  </si>
  <si>
    <t>18811690020020000140</t>
  </si>
  <si>
    <t>20711105010040000120</t>
  </si>
  <si>
    <t>1.14.06.012.04.0000.430</t>
  </si>
  <si>
    <t>20711406012040000430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</si>
  <si>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</si>
  <si>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318   Федеральная регистрационная служба</t>
  </si>
  <si>
    <t>31810807110011000110</t>
  </si>
  <si>
    <t>1.08.07.120.01.0000.110</t>
  </si>
  <si>
    <t>31810807120011000110</t>
  </si>
  <si>
    <t>Государственная пошлина за государственную регистрацию региональных отделений политической партии</t>
  </si>
  <si>
    <t>322   Федеральная служба судебных приставов</t>
  </si>
  <si>
    <t>1.16.21.020.02.0000.140</t>
  </si>
  <si>
    <t>32211621020020000140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</si>
  <si>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</si>
  <si>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498   Федерадьная служба по экологическому, технологическому и атомному надзору</t>
  </si>
  <si>
    <t>1.12.01.000.01.0000.120</t>
  </si>
  <si>
    <t>49811201000010000120</t>
  </si>
  <si>
    <t>Плата за негативное воздействие на окружающую среду</t>
  </si>
  <si>
    <t>49811690020020000140</t>
  </si>
  <si>
    <t>77111105010040000120</t>
  </si>
  <si>
    <t>77111406012040000430</t>
  </si>
  <si>
    <t>81511105010040000120</t>
  </si>
  <si>
    <t>81511406012040000430</t>
  </si>
  <si>
    <t>901   Департамент здравоохранения и фармации Ярославской области</t>
  </si>
  <si>
    <t>90111303020020000130</t>
  </si>
  <si>
    <t>1.14.02.022.02.0000.440</t>
  </si>
  <si>
    <t>90111402022020000440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</si>
  <si>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автономных учреждений субъектов Российской Федерации), в части реализации материальных запасов по указанному имуществу</t>
  </si>
  <si>
    <t>90111690020020000140</t>
  </si>
  <si>
    <t>90111705020020000180</t>
  </si>
  <si>
    <t>1.19.02.000.02.0000.151</t>
  </si>
  <si>
    <t>90111902000020000151</t>
  </si>
  <si>
    <t>Возврат остатков субсидий и субвенций из бюджетов субъектов Российской Федерации</t>
  </si>
  <si>
    <t>2.02.02.024.02.0000.151</t>
  </si>
  <si>
    <t>90120202024020000151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</si>
  <si>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</si>
  <si>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2.02.02.054.02.0000.151</t>
  </si>
  <si>
    <t>90120202054020000151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</si>
  <si>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</si>
  <si>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2.02.02.083.02.0000.151</t>
  </si>
  <si>
    <t>90120202083020000151</t>
  </si>
  <si>
    <t>Субсидии бюджетам субъектов Российской Федерации на оснащение государственных наркологических диспансеров специальным оборудованием</t>
  </si>
  <si>
    <t>2.02.02.093.02.0000.151</t>
  </si>
  <si>
    <t>90120202093020000151</t>
  </si>
  <si>
    <t>2.02.02.094.02.0000.151</t>
  </si>
  <si>
    <t>90120202094020000151</t>
  </si>
  <si>
    <t>2.02.02.095.02.0000.151</t>
  </si>
  <si>
    <t>90120202095020000151</t>
  </si>
  <si>
    <t xml:space="preserve">Субсидии бюджетам субъектов Российской Федерации на осуществление организационных мероприятий по обеспечению граждан лекарственными средствами, предназначенными для лечения больных гемофилией, муковисцидозом, гипофизарным нанизмом, болезнью Гоше, миелолейкозом, рассеянным склерозом, а также после трансплантации органов и (или) тканей </t>
  </si>
  <si>
    <t>2.02.02.097.02.0000.151</t>
  </si>
  <si>
    <t>90120202097020000151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</si>
  <si>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</si>
  <si>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2.02.02.110.02.0000.151</t>
  </si>
  <si>
    <t>90120202110020000151</t>
  </si>
  <si>
    <t>2.02.03.054.02.0000.151</t>
  </si>
  <si>
    <t>90120203054020000151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</si>
  <si>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</si>
  <si>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2.02.03.068.02.0000.151</t>
  </si>
  <si>
    <t>90120203068020000151</t>
  </si>
  <si>
    <t xml:space="preserve"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 </t>
  </si>
  <si>
    <t>2.02.04.017.02.0000.151</t>
  </si>
  <si>
    <t>90120204017020000151</t>
  </si>
  <si>
    <t>Межбюджетные трансферты, передаваемые бюджетам субъектов РФ на осуществление отдельных полномочий в области лекарственного обеспечения</t>
  </si>
  <si>
    <t>902   Департамент культуры Ярославской области</t>
  </si>
  <si>
    <t>90211303020020000130</t>
  </si>
  <si>
    <t>90211402022020000440</t>
  </si>
  <si>
    <t>90211690020020000140</t>
  </si>
  <si>
    <t>1.17.01.020.02.0000.180</t>
  </si>
  <si>
    <t>90211701020020000180</t>
  </si>
  <si>
    <t>Невыясненные поступления, зачисляемые в бюджеты субъектов Российской Федерации</t>
  </si>
  <si>
    <t>90211705020020000180</t>
  </si>
  <si>
    <t>1.18.02.040.02.0000.151</t>
  </si>
  <si>
    <t>90211802040020000151</t>
  </si>
  <si>
    <t>2.02.02.068.02.0000.151</t>
  </si>
  <si>
    <t>90220202068020000151</t>
  </si>
  <si>
    <t>Субсидии бюджетам субъектов Российской Федерации на комплектование книжных фондов библиотек муниципальных образований</t>
  </si>
  <si>
    <t>903   Департамент образования Ярославской области</t>
  </si>
  <si>
    <t>90311303020020000130</t>
  </si>
  <si>
    <t>90311402022020000440</t>
  </si>
  <si>
    <t>1.16.23.020.02.0000.140</t>
  </si>
  <si>
    <t>90311623020020000140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</si>
  <si>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</si>
  <si>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90311705020020000180</t>
  </si>
  <si>
    <t>1.18.02.030.02.0000.151</t>
  </si>
  <si>
    <t>90311802030020000151</t>
  </si>
  <si>
    <t>Доходы бюджетов субъектов Российской Федерации от возврата остатков субсидий и субвенций прошлых лет из бюджетов городских округов.</t>
  </si>
  <si>
    <t>90311802040020000151</t>
  </si>
  <si>
    <t>2.02.02.032.02.0000.151</t>
  </si>
  <si>
    <t>90320202032020000151</t>
  </si>
  <si>
    <t>2.02.02.033.02.0000.151</t>
  </si>
  <si>
    <t>90320202033020000151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</si>
  <si>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</si>
  <si>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2.02.02.037.02.0000.151</t>
  </si>
  <si>
    <t>90320202037020000151</t>
  </si>
  <si>
    <t>Субсидии бюджетам субъектов Российской Федерации на ежемесячное денежное вознаграждение за классное руководство</t>
  </si>
  <si>
    <t>2.02.02.047.02.0000.151</t>
  </si>
  <si>
    <t>90320202047020000151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</si>
  <si>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</si>
  <si>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2.02.02.067.02.0000.151</t>
  </si>
  <si>
    <t>90320202067020000151</t>
  </si>
  <si>
    <t>Субсидии бюджетам субъектов Российской Федерации на поощрение лучших учителей</t>
  </si>
  <si>
    <t>2.02.02.104.02.0000.151</t>
  </si>
  <si>
    <t>90320202104020000151</t>
  </si>
  <si>
    <t>2.02.03.020.02.0000.151</t>
  </si>
  <si>
    <t>90320203020020000151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</si>
  <si>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</si>
  <si>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2.02.03.060.02.0000.151</t>
  </si>
  <si>
    <t>90320203060020000151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</si>
  <si>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</si>
  <si>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905   Департамент агропромышленного комплекса Ярославской области</t>
  </si>
  <si>
    <t>90511303020020000130</t>
  </si>
  <si>
    <t>90511402022020000440</t>
  </si>
  <si>
    <t>90511701020020000180</t>
  </si>
  <si>
    <t>90511802040020000151</t>
  </si>
  <si>
    <t>1.18.02.060.02.0000.180</t>
  </si>
  <si>
    <t>90511802060020000180</t>
  </si>
  <si>
    <t>2.02.02.012.02.0000.151</t>
  </si>
  <si>
    <t>90520202012020000151</t>
  </si>
  <si>
    <t>Субсидии бюджетам субъектов Российской Федерации на поддержку элитного семеноводства</t>
  </si>
  <si>
    <t>2.02.02.014.02.0000.151</t>
  </si>
  <si>
    <t>90520202014020000151</t>
  </si>
  <si>
    <t>Субсидии бюджетам субъектов Российской Федерации на поддержку производства льна и конопли</t>
  </si>
  <si>
    <t>2.02.02.017.02.0000.151</t>
  </si>
  <si>
    <t>90520202017020000151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</si>
  <si>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</si>
  <si>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2.02.02.027.02.0000.151</t>
  </si>
  <si>
    <t>90520202027020000151</t>
  </si>
  <si>
    <t>Субсидии бюджетам субъектов Российской 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</si>
  <si>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2.02.02.029.02.0000.151</t>
  </si>
  <si>
    <t>90520202029020000151</t>
  </si>
  <si>
    <t xml:space="preserve">Субсидии  бюджетам субъектов  Российской Федерации на развитие консультационной помощи </t>
  </si>
  <si>
    <t>2.02.02.039.02.0000.151</t>
  </si>
  <si>
    <t>90520202039020000151</t>
  </si>
  <si>
    <t>Субсидии бюджетам субъектов Российской Федерации на поддержку племенного животноводства</t>
  </si>
  <si>
    <t>2.02.02.051.02.0000.151</t>
  </si>
  <si>
    <t>90520202051020000151</t>
  </si>
  <si>
    <t>Субсидии бюджетам субъектов Российской Федерации на реализацию федеральных целевых программ</t>
  </si>
  <si>
    <t>2.02.02.064.02.0000.151</t>
  </si>
  <si>
    <t>90520202064020000151</t>
  </si>
  <si>
    <t>Субсидии бюджетам субъектов Российской  Федерации на возмещение сельскохозяйственным товаропроизводителям, организациям агропромышленного комплекса  независимо от их  организационно-правовых  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2004 - 2010 годах на срок от 2 до 10 лет</t>
  </si>
  <si>
    <t>2.02.02.065.02.0000.151</t>
  </si>
  <si>
    <t>90520202065020000151</t>
  </si>
  <si>
    <t xml:space="preserve"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 полученным в сельскохозяйственных  кредитных потребительских  кооперативах в 2005-2010 годах на срок до 8 лет  
</t>
  </si>
  <si>
    <t>2.02.02.077.02.0000.151</t>
  </si>
  <si>
    <t>90520202077020000151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</si>
  <si>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</si>
  <si>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2.02.02.082.02.0000.151</t>
  </si>
  <si>
    <t>90520202082020000151</t>
  </si>
  <si>
    <t>Субсидии бюджетам субъектов Российской Федерации на компенсацию части затрат на приобретение средств химизации</t>
  </si>
  <si>
    <t>2.02.02.085.02.0000.151</t>
  </si>
  <si>
    <t>90520202085020000151</t>
  </si>
  <si>
    <t>2.02.02.098.02.0000.151</t>
  </si>
  <si>
    <t>90520202098020000151</t>
  </si>
  <si>
    <t>906   Департамент финансов Ярославской области</t>
  </si>
  <si>
    <t>1.11.03.020.02.0000.120</t>
  </si>
  <si>
    <t>90611103020020000120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</si>
  <si>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</si>
  <si>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90611303020020000130</t>
  </si>
  <si>
    <t>1.16.18.020.02.0000.140</t>
  </si>
  <si>
    <t>90611618020020000140</t>
  </si>
  <si>
    <t>Денежные взыскания (штрафы) за нарушение бюджетного законодательства (в части бюджетов субъектов Российской Федерации)</t>
  </si>
  <si>
    <t>90611690020020000140</t>
  </si>
  <si>
    <t>90611701020020000180</t>
  </si>
  <si>
    <t>90611705020020001180</t>
  </si>
  <si>
    <t>1.17.11.000.02.0000.180</t>
  </si>
  <si>
    <t>90611711000020000180</t>
  </si>
  <si>
    <t>90611802030020000151</t>
  </si>
  <si>
    <t>90611802040020000151</t>
  </si>
  <si>
    <t>90611902000020000151</t>
  </si>
  <si>
    <t>2.02.01.001.02.0000.151</t>
  </si>
  <si>
    <t>90620201001020000151</t>
  </si>
  <si>
    <t xml:space="preserve">Дотации бюджетам субъектов Российской Федерации на выравнивание бюджетной обеспеченности  </t>
  </si>
  <si>
    <t>2.02.01.003.02.0000.151</t>
  </si>
  <si>
    <t>90620201003020000151</t>
  </si>
  <si>
    <t xml:space="preserve">Дотации бюджетам субъектов Российской Федерации на поддержку мер по обеспечению сбалансированности бюджетов </t>
  </si>
  <si>
    <t>2.02.02.002.02.0000.151</t>
  </si>
  <si>
    <t>90620202002020000151</t>
  </si>
  <si>
    <t>Субсидии бюджетам субъектов Российской Федерации на реформирование региональных финансов</t>
  </si>
  <si>
    <t>2.02.02.102.02.0000.151</t>
  </si>
  <si>
    <t>90620202102020000151</t>
  </si>
  <si>
    <t>2.02.03.001.02.0000.151</t>
  </si>
  <si>
    <t>90620203001020000151</t>
  </si>
  <si>
    <t>Субвенции бюджетам субъектов Российской Федерации на оплату жилищно-коммунальных услуг отдельным категориям граждан</t>
  </si>
  <si>
    <t>2.02.03.015.02.0000.151</t>
  </si>
  <si>
    <t>90620203015020000151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</si>
  <si>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</si>
  <si>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2.02.04.005.02.0000.151</t>
  </si>
  <si>
    <t>90620204005020000151</t>
  </si>
  <si>
    <t>908   Департамент жилищно-коммунального хозяйства и инфраструктуры Ярославской области</t>
  </si>
  <si>
    <t>90811802030020000151</t>
  </si>
  <si>
    <t>90811802040020000151</t>
  </si>
  <si>
    <t>2.02.02.078.02.0000.151</t>
  </si>
  <si>
    <t>90820202078020000151</t>
  </si>
  <si>
    <t>Субсидии бюджетам субъектов Российской Федерации на бюджетные инвестиции для модернизации объектов коммунальной инфраструктуры</t>
  </si>
  <si>
    <t>2.03.10.001.02.0001.180</t>
  </si>
  <si>
    <t>90820310001020001180</t>
  </si>
  <si>
    <t>909   Департамент труда и социальной поддержки населения Ярославской области</t>
  </si>
  <si>
    <t>90911303020020000130</t>
  </si>
  <si>
    <t>1.14.02.022.02.0000.410</t>
  </si>
  <si>
    <t>90911402022020000410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</si>
  <si>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автономных учреждений субъектов Российской Федерации), в части реализации основных средств по указанному имуществу</t>
  </si>
  <si>
    <t>90911402022020000440</t>
  </si>
  <si>
    <t>90911623020020000140</t>
  </si>
  <si>
    <t>90911802030020000151</t>
  </si>
  <si>
    <t>90911802040020000151</t>
  </si>
  <si>
    <t>90911902000020000151</t>
  </si>
  <si>
    <t>2.02.02.001.02.0000.151</t>
  </si>
  <si>
    <t>90920202001020000151</t>
  </si>
  <si>
    <t>Субсидии бюджетам субъектов Российской Федерации на реализацию мер социальной поддержки отдельных категорий граждан</t>
  </si>
  <si>
    <t>2.02.02.005.02.0000.151</t>
  </si>
  <si>
    <t>90920202005020000151</t>
  </si>
  <si>
    <t>Субсидии бюджетам субъектов Российской Федерации на оздоровление детей</t>
  </si>
  <si>
    <t>2.02.02.007.02.0000.151</t>
  </si>
  <si>
    <t>90920202007020000151</t>
  </si>
  <si>
    <t>Субсидии бюджетам субъектов Российской Федерации на предоставление гражданам субсидий на оплату жилого помещения и коммунальных услуг</t>
  </si>
  <si>
    <t>2.02.03.004.02.0000.151</t>
  </si>
  <si>
    <t>90920203004020000151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</si>
  <si>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</si>
  <si>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2.02.03.010.02.0000.151</t>
  </si>
  <si>
    <t>90920203010020000151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</si>
  <si>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</si>
  <si>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2.02.03.011.02.0000.151</t>
  </si>
  <si>
    <t>90920203011020000151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</si>
  <si>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</si>
  <si>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2.02.03.053.02.0000.151</t>
  </si>
  <si>
    <t>90920203053020000151</t>
  </si>
  <si>
    <t>2.02.04.021.02.0000.151</t>
  </si>
  <si>
    <t>90920204021020000151</t>
  </si>
  <si>
    <t>Межбюджетные трансферты, передаваемые бюджетам субъектов Российской Федерации на выплату единовременной компенсации отдельным категориям граждан вместо получения транспортного средства</t>
  </si>
  <si>
    <t>2.02.09.071.02.0000.151</t>
  </si>
  <si>
    <t>90920209071020000151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</si>
  <si>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</si>
  <si>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911   Департамент по управлению государственным имуществом Ярословской области</t>
  </si>
  <si>
    <t>1.11.01.020.02.0000.120</t>
  </si>
  <si>
    <t>91111101020020000120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</si>
  <si>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</si>
  <si>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91111105010040000120</t>
  </si>
  <si>
    <t>1.11.05.022.02.0000.120</t>
  </si>
  <si>
    <t>91111105022020000120</t>
  </si>
  <si>
    <t>1.11.05.032.02.0000.120</t>
  </si>
  <si>
    <t>91111105032020000120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</si>
  <si>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</si>
  <si>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1.11.07.012.02.0000.120</t>
  </si>
  <si>
    <t>91111107012020000120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</si>
  <si>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 субъектов Российской Федерации</t>
  </si>
  <si>
    <t>1.11.08.020.02.0000.120</t>
  </si>
  <si>
    <t>91111108020020000120</t>
  </si>
  <si>
    <t>Средства, получаемые от передачи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залог, в доверительное управление</t>
  </si>
  <si>
    <t>1.11.09.042.02.0000.120</t>
  </si>
  <si>
    <t>91111109042020000120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</si>
  <si>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</si>
  <si>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91111303020020000130</t>
  </si>
  <si>
    <t>91111402022020000410</t>
  </si>
  <si>
    <t>91111402022020000440</t>
  </si>
  <si>
    <t>1.14.02.023.02.0000.410</t>
  </si>
  <si>
    <t>91111402023020000410</t>
  </si>
  <si>
    <t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</si>
  <si>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1.14.02.023.02.0000.440</t>
  </si>
  <si>
    <t>91111402023020000440</t>
  </si>
  <si>
    <t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</si>
  <si>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91111406012040000430</t>
  </si>
  <si>
    <t>1.14.06.022.02.0000.430</t>
  </si>
  <si>
    <t>91111406022020000430</t>
  </si>
  <si>
    <t>91111690020020000140</t>
  </si>
  <si>
    <t>91111701020020000180</t>
  </si>
  <si>
    <t>91111705020020000180</t>
  </si>
  <si>
    <t>912   Департамент по физкультуре и спорту Ярославской области</t>
  </si>
  <si>
    <t>91211402022020000440</t>
  </si>
  <si>
    <t>91211802030020000151</t>
  </si>
  <si>
    <t>91220202051020000151</t>
  </si>
  <si>
    <t>91220202077020000151</t>
  </si>
  <si>
    <t>916   Департамент топлива, энергетики и регулирования тарифов Ярославской области</t>
  </si>
  <si>
    <t>91611303020020000130</t>
  </si>
  <si>
    <t>1.16.02.030.02.0000.140</t>
  </si>
  <si>
    <t>91611602030020000140</t>
  </si>
  <si>
    <t>920   Правительство Ярославской области</t>
  </si>
  <si>
    <t>92011303020020000130</t>
  </si>
  <si>
    <t>1.16.33.020.02.0000.140</t>
  </si>
  <si>
    <t>92011633020020000140</t>
  </si>
  <si>
    <t>92011690020020000140</t>
  </si>
  <si>
    <t>92011701020020000180</t>
  </si>
  <si>
    <t>92011705020020000180</t>
  </si>
  <si>
    <t>Прочие неналоговые доходы бюджетов субъектов Российской Федерации</t>
  </si>
  <si>
    <t>92011802040020000151</t>
  </si>
  <si>
    <t>92011902000020000151</t>
  </si>
  <si>
    <t>92020202077020000151</t>
  </si>
  <si>
    <t>2.02.02.103.02.0000.151</t>
  </si>
  <si>
    <t>92020202103020000151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</si>
  <si>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</t>
  </si>
  <si>
    <t>2.02.03.003.02.0000.151</t>
  </si>
  <si>
    <t>92020203003020000151</t>
  </si>
  <si>
    <t>Субвенции бюджетам субъектов Российской Федерации на государственную регистрацию актов гражданского состояния</t>
  </si>
  <si>
    <t>2.02.04.001.02.0000.151</t>
  </si>
  <si>
    <t>92020204001020000151</t>
  </si>
  <si>
    <t>2.02.04.002.02.0000.151</t>
  </si>
  <si>
    <t>92020204002020000151</t>
  </si>
  <si>
    <t>922   Департмент государственного регулирования хозяйственной деятельности Ярославской области</t>
  </si>
  <si>
    <t>1.08.07.082.01.0000.110</t>
  </si>
  <si>
    <t>92210807082010000110</t>
  </si>
  <si>
    <t>92210807082011000110</t>
  </si>
  <si>
    <t>1.13.02.021.02.0000.130</t>
  </si>
  <si>
    <t>92211302021020000130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</si>
  <si>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</si>
  <si>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92211701020020000180</t>
  </si>
  <si>
    <t>92211705020020000180</t>
  </si>
  <si>
    <t>923   Департамент по делам молодежи Ярославской области</t>
  </si>
  <si>
    <t>92311802040020000151</t>
  </si>
  <si>
    <t>92311902000020000151</t>
  </si>
  <si>
    <t>2.02.02.008.02.0000.151</t>
  </si>
  <si>
    <t>92320202008020000151</t>
  </si>
  <si>
    <t>Субсидии бюджетам субъектов Российской Федерации на обеспечение жильем молодых семей</t>
  </si>
  <si>
    <t>924   Департамент строительства Ярославской области</t>
  </si>
  <si>
    <t>92411303020020000130</t>
  </si>
  <si>
    <t>92411802030020000151</t>
  </si>
  <si>
    <t>92411802040020000151</t>
  </si>
  <si>
    <t>92411902000020000151</t>
  </si>
  <si>
    <t>92420202051020000151</t>
  </si>
  <si>
    <t>92420202077020000151</t>
  </si>
  <si>
    <t>2.02.02.079.02.0000.151</t>
  </si>
  <si>
    <t>92420202079020000151</t>
  </si>
  <si>
    <t>Субсидии бюджетам субъектов Российской Федерации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</si>
  <si>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2.02.02.080.02.0000.151</t>
  </si>
  <si>
    <t>92420202080020000151</t>
  </si>
  <si>
    <t>Субсидии бюджетам субъектов Российской Федерации для обеспечения земельных участков коммунальной инфраструктурой в целях жилищного строительства</t>
  </si>
  <si>
    <t>2.02.03.069.02.0000.151</t>
  </si>
  <si>
    <t>92420203069020000151</t>
  </si>
  <si>
    <t>2.02.03.070.02.0000.151</t>
  </si>
  <si>
    <t>92420203070020000151</t>
  </si>
  <si>
    <t>2.03.10.001.02.0002.180</t>
  </si>
  <si>
    <t>92420310001020002180</t>
  </si>
  <si>
    <t>2.03.10.001.02.0003.180</t>
  </si>
  <si>
    <t>92420310001020003180</t>
  </si>
  <si>
    <t>925   Департамент градостроительства и архитектуры Ярославской области</t>
  </si>
  <si>
    <t>92511303020020000130</t>
  </si>
  <si>
    <t>92520202077020000151</t>
  </si>
  <si>
    <t>927   Департамент дорожного хозяйства Ярославской области</t>
  </si>
  <si>
    <t>1.08.07.172.01.0000.110</t>
  </si>
  <si>
    <t>92710807172010000110</t>
  </si>
  <si>
    <t>92711303020020000130</t>
  </si>
  <si>
    <t>92711623020020000140</t>
  </si>
  <si>
    <t>92711690020020000140</t>
  </si>
  <si>
    <t>2.02.02.041.02.0000.151</t>
  </si>
  <si>
    <t>92720202041020000151</t>
  </si>
  <si>
    <t>2.02.02.044.02.0000.151</t>
  </si>
  <si>
    <t>92720202044020000151</t>
  </si>
  <si>
    <t>Субсидии бюджетам субъектов Российской Федерации на обеспечение автомобильными дорогами новых микрорайонов</t>
  </si>
  <si>
    <t>92720202051020000151</t>
  </si>
  <si>
    <t>2.02.04.006.02.0000.151</t>
  </si>
  <si>
    <t>92720204006020000151</t>
  </si>
  <si>
    <t>933   Департамент государственного заказа Ярославской области</t>
  </si>
  <si>
    <t>93311303020020000130</t>
  </si>
  <si>
    <t>93311705020020000180</t>
  </si>
  <si>
    <t>934   Департамент государственной службы занятости населения Ярославской области</t>
  </si>
  <si>
    <t>93411303020020000130</t>
  </si>
  <si>
    <t>93411623020020000140</t>
  </si>
  <si>
    <t>93411701020020000180</t>
  </si>
  <si>
    <t>2.02.02.101.02.0000.151</t>
  </si>
  <si>
    <t>93420202101020000151</t>
  </si>
  <si>
    <t xml:space="preserve">Субсидии бюджетам субъектов Российской Федерации на реализацию дополнительных мероприятий, направленных на снижение  напряженности на рынке труда субъектов Российской Федерации  </t>
  </si>
  <si>
    <t>2.02.03.025.02.0000.151</t>
  </si>
  <si>
    <t>93420203025020000151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</si>
  <si>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</si>
  <si>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936   Департамент лесного хозяйства Ярославской области</t>
  </si>
  <si>
    <t>1.12.04.021.02.0000.120</t>
  </si>
  <si>
    <t>93611204021020000120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</si>
  <si>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</si>
  <si>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1.12.04.022.02.0000.120</t>
  </si>
  <si>
    <t>93611204022020000120</t>
  </si>
  <si>
    <t xml:space="preserve">Плата за использование лесов в части, превышающей минимальный размер арендной платы </t>
  </si>
  <si>
    <t>93611204060020000120</t>
  </si>
  <si>
    <t>93611303020020000130</t>
  </si>
  <si>
    <t>93611402022020000440</t>
  </si>
  <si>
    <t>93611701020020000180</t>
  </si>
  <si>
    <t>2.02.03.018.02.0000.151</t>
  </si>
  <si>
    <t>93620203018020000151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</si>
  <si>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</si>
  <si>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937   Инспекция государственного строительного надзора Ярославской области</t>
  </si>
  <si>
    <t>93711701020020000180</t>
  </si>
  <si>
    <t>938   Департамент охраны окружающей среды и природопользования Ярославской области</t>
  </si>
  <si>
    <t>1.12.02.052.01.0000.120</t>
  </si>
  <si>
    <t>93811202052010000120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</si>
  <si>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ископаемых, участкам недр местного значения, а также участкам недр местного значения, используемым для целей строительства и эксплуатации подземных сооружений, не связанных с добычей полезных ископаемых</t>
  </si>
  <si>
    <t>93811701020020000180</t>
  </si>
  <si>
    <t>2.02.03.019.02.0000.151</t>
  </si>
  <si>
    <t>93820203019020000151</t>
  </si>
  <si>
    <t>Субвенции бюджетам субъектов Российской Федерации на осуществление отдельных полномочий в области водных отношений</t>
  </si>
  <si>
    <t>940   Департамент по охране и использованию животного мира Ярославской области</t>
  </si>
  <si>
    <t>94011690020020000140</t>
  </si>
  <si>
    <t>94011701020020000180</t>
  </si>
  <si>
    <t>94011705020020000180</t>
  </si>
  <si>
    <t>2.02.03.005.02.0000.151</t>
  </si>
  <si>
    <t>94020203005020000151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</si>
  <si>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</si>
  <si>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2.02.03.006.02.0000.151</t>
  </si>
  <si>
    <t>94020203006020000151</t>
  </si>
  <si>
    <t>Субвенции бюджетам субъектов Российской Федерации на охрану и использование объектов животного мира, отнесенных к объектам охоты</t>
  </si>
  <si>
    <t>2.02.03.031.02.0000.151</t>
  </si>
  <si>
    <t>94020203031020000151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</si>
  <si>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</si>
  <si>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2.02.03.032.02.0000.151</t>
  </si>
  <si>
    <t>94020203032020000151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</si>
  <si>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</si>
  <si>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941   Департамент промышленности, предпринимательства, потребительского рынка и туризма Ярославской области</t>
  </si>
  <si>
    <t>94111303020020000130</t>
  </si>
  <si>
    <t>2.02.02.009.02.0000.151</t>
  </si>
  <si>
    <t>94120202009020000151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</si>
  <si>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</si>
  <si>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947   Государственное учреждение Ярославской области "Транспортная служба Правительства Ярославской области"</t>
  </si>
  <si>
    <t>94711303020020000130</t>
  </si>
  <si>
    <t>94711402022020000440</t>
  </si>
  <si>
    <t>94711623020020000140</t>
  </si>
  <si>
    <t>Итого:</t>
  </si>
  <si>
    <t xml:space="preserve">Налог на доходы физических лиц </t>
  </si>
  <si>
    <t xml:space="preserve">Налог, взимаемый в связи с применением упрощенной системы налогообложения </t>
  </si>
  <si>
    <t xml:space="preserve">Налог на имущество организаций </t>
  </si>
  <si>
    <t xml:space="preserve">Транспортный налог </t>
  </si>
  <si>
    <t>1.09.01.000.00.0000.110</t>
  </si>
  <si>
    <t>Налог на прибыль организаций, зачислявшийся до 1 января 2005 года в местные бюджеты</t>
  </si>
  <si>
    <t>1.09.03.000.00.0000.110</t>
  </si>
  <si>
    <t>Платежи за пользование природными ресурсами</t>
  </si>
  <si>
    <t xml:space="preserve">Государственная пошлина за совершение действий, связанных с лицензированием, с проведением аттестации в случаях, когда такая аттестация предусмотрена законодательством Российской Федерации, зачисляемя в федеральный бюджет </t>
  </si>
  <si>
    <t>к Закону Ярославской области</t>
  </si>
  <si>
    <t>от_________________№____</t>
  </si>
  <si>
    <t>Доходы от уплаты акцизов  на алкогольную продукцию с объемной долей 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</si>
  <si>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Доходы от уплаты акцизов на алкогольную продукцию с объемной долей спирта этилового свыше 25 процентов  (за исключением вин), подлежащие распределению в консолидированные бюджеты субъектов Российской Федерации</t>
  </si>
  <si>
    <t>161   Федеральная антимонопольная служба по Ярославской области</t>
  </si>
  <si>
    <t>Государственная пошлина за государственную регистрацию межрегиональных, региональных и местных общественных организаций, отделений общественных организаций, а также за государственную регистрацию изменений их учредительных документов</t>
  </si>
  <si>
    <t>771   Департамент управления земельными ресурсами администрации г. Рыбинска</t>
  </si>
  <si>
    <t>815   Управление земельных ресурсов мэрии г. Ярославля</t>
  </si>
  <si>
    <t xml:space="preserve">Субсидии бюджетам субъектов Российской  Федерации на закупку оборудования для учреждений здравоохранения субъектов Российской  Федерации и муниципальных образований в целях реализации мероприятий, направленных на совершенствование организации медицинской помощи пострадавшим при дорожно-транспортных происшествиях </t>
  </si>
  <si>
    <t xml:space="preserve">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 совершенствование оказания медицинской помощи больным с сосудистыми заболеваниями </t>
  </si>
  <si>
    <t>Доходы бюджетов субъектов Российской Федерации от возврата остатков субсидий и субвенций прошлых лет из бюджетов городских округов</t>
  </si>
  <si>
    <t>Доходы бюджетов субъектов Российской Федерации от возврата остатков субсидий и субвенций прошлых лет из бюджетов муниципальных районов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</si>
  <si>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</t>
  </si>
  <si>
    <t>Субсидии бюджетам субъектов Российской Федерации на организацию дистанционного обучения инвалидов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</si>
  <si>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</si>
  <si>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Возврат декларационного платежа, уплаченного в период с 1 марта 2007 года и до 1 января 2008 года при упрощенном декларировании доходов</t>
  </si>
  <si>
    <t>Субсидии бюджетам субъектов Российской Федерации на закупку автотранспортных средств и коммунальной техники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</si>
  <si>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</si>
  <si>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Субвенции бюджетам субъектов Российской Федерации на выплату единовременного пособия беременной жене военослужащего, проходящего военную службу по призыву и ежемесячного пособия на ребенка военослужащего, проходящего военную службу по призыву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</si>
  <si>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
исполнительной власти субъектов Российской Федерации, налагаемые органами исполнительной власти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</si>
  <si>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</si>
  <si>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Межбюджетные трансферты, передаваемые бюджетам субъектов 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</si>
  <si>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</si>
  <si>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Государственная пошлина за совершение действий, связанных с лицензированием, с проведением аттестации в случаях, когда такая аттестация предусмотрена законодательством Российской Федерации, зачисляемя в  бюджеты субъектов Российской Федерации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</si>
  <si>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</si>
  <si>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Межбюджетные трансферты,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</si>
  <si>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ИТОГО</t>
  </si>
  <si>
    <t>081   Управление Россельхознадзора по Ярославской области</t>
  </si>
  <si>
    <t xml:space="preserve">Исполнение доходов областного бюджета за 2009 год                                                      по кодам классификации доходов бюджетов </t>
  </si>
  <si>
    <t>Приложение 2</t>
  </si>
  <si>
    <t xml:space="preserve">207   Управление муниципальной собственности администрации                                г. Переславля-Залесского 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</si>
  <si>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 в целях реализации мероприятий, направленных на формирование здорового образа жизни, включая сокращение потребления алкоголя и табака</t>
  </si>
  <si>
    <t>Субсидии бюджетам субъектов Российской Федерации на улучшение жилищных условий граждан Российской Федерации, проживающих в сельской местности</t>
  </si>
  <si>
    <t>Субсидии бюджетам субъектов Российской Федерации на поддержку экономически значимых региональных программ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</si>
  <si>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</si>
  <si>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</si>
  <si>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</si>
  <si>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</si>
  <si>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субъектов Российской Федерации на обеспечение жильем отдельны категорий граждан, установленных Федеральными законами от 12 января 1995  года  № 5-ФЗ "О  ветеранах" и от 24 ноября  1995  года № 181-ФЗ "О социальной защите инвалидов в Российской Федерации"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</si>
  <si>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 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</si>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</sst>
</file>

<file path=xl/styles.xml><?xml version="1.0" encoding="utf-8"?>
<styleSheet xmlns="http://schemas.openxmlformats.org/spreadsheetml/2006/main">
  <numFmts count="3">
    <numFmt numFmtId="164" formatCode="000"/>
    <numFmt numFmtId="165" formatCode="#,##0;[Red]\-#,##0;0"/>
    <numFmt numFmtId="166" formatCode="#,##0_ ;[Red]\-#,##0\ 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left" wrapText="1"/>
      <protection hidden="1"/>
    </xf>
    <xf numFmtId="164" fontId="3" fillId="0" borderId="5" xfId="1" applyNumberFormat="1" applyFont="1" applyFill="1" applyBorder="1" applyAlignment="1" applyProtection="1">
      <alignment horizontal="left"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alignment horizontal="left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0" xfId="1" applyFo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165" fontId="3" fillId="0" borderId="11" xfId="1" applyNumberFormat="1" applyFont="1" applyFill="1" applyBorder="1" applyAlignment="1" applyProtection="1">
      <protection hidden="1"/>
    </xf>
    <xf numFmtId="165" fontId="1" fillId="0" borderId="0" xfId="1" applyNumberFormat="1"/>
    <xf numFmtId="166" fontId="1" fillId="0" borderId="0" xfId="1" applyNumberFormat="1"/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2" fillId="2" borderId="12" xfId="1" applyNumberFormat="1" applyFont="1" applyFill="1" applyBorder="1" applyAlignment="1" applyProtection="1">
      <alignment vertical="top" wrapText="1"/>
      <protection hidden="1"/>
    </xf>
    <xf numFmtId="164" fontId="3" fillId="0" borderId="13" xfId="1" applyNumberFormat="1" applyFont="1" applyFill="1" applyBorder="1" applyAlignment="1" applyProtection="1">
      <alignment horizontal="left" wrapText="1"/>
      <protection hidden="1"/>
    </xf>
    <xf numFmtId="0" fontId="2" fillId="0" borderId="13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left" wrapText="1"/>
      <protection hidden="1"/>
    </xf>
    <xf numFmtId="164" fontId="3" fillId="0" borderId="6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4" fontId="3" fillId="0" borderId="9" xfId="1" applyNumberFormat="1" applyFont="1" applyFill="1" applyBorder="1" applyAlignment="1" applyProtection="1">
      <alignment horizontal="left" wrapText="1"/>
      <protection hidden="1"/>
    </xf>
    <xf numFmtId="164" fontId="3" fillId="0" borderId="10" xfId="1" applyNumberFormat="1" applyFont="1" applyFill="1" applyBorder="1" applyAlignment="1" applyProtection="1">
      <alignment horizontal="left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5"/>
  <sheetViews>
    <sheetView tabSelected="1" view="pageBreakPreview" topLeftCell="A91" zoomScaleNormal="100" zoomScaleSheetLayoutView="100" workbookViewId="0">
      <selection activeCell="F93" sqref="F93"/>
    </sheetView>
  </sheetViews>
  <sheetFormatPr defaultColWidth="9.140625" defaultRowHeight="12.75"/>
  <cols>
    <col min="1" max="1" width="0.7109375" style="1" customWidth="1"/>
    <col min="2" max="2" width="0" style="1" hidden="1" customWidth="1"/>
    <col min="3" max="3" width="24.28515625" style="1" customWidth="1"/>
    <col min="4" max="5" width="0" style="1" hidden="1" customWidth="1"/>
    <col min="6" max="6" width="43.5703125" style="1" customWidth="1"/>
    <col min="7" max="7" width="14.28515625" style="1" customWidth="1"/>
    <col min="8" max="8" width="13.5703125" style="1" customWidth="1"/>
    <col min="9" max="250" width="9.140625" style="1" customWidth="1"/>
    <col min="251" max="16384" width="9.140625" style="1"/>
  </cols>
  <sheetData>
    <row r="1" spans="1:8" ht="15.75">
      <c r="A1" s="29" t="s">
        <v>560</v>
      </c>
      <c r="B1" s="29"/>
      <c r="C1" s="29"/>
      <c r="D1" s="29"/>
      <c r="E1" s="29"/>
      <c r="F1" s="29"/>
      <c r="G1" s="29"/>
    </row>
    <row r="2" spans="1:8" ht="15.75">
      <c r="A2" s="29" t="s">
        <v>531</v>
      </c>
      <c r="B2" s="29"/>
      <c r="C2" s="29"/>
      <c r="D2" s="29"/>
      <c r="E2" s="29"/>
      <c r="F2" s="29"/>
      <c r="G2" s="29"/>
    </row>
    <row r="3" spans="1:8" ht="15.75">
      <c r="A3" s="29" t="s">
        <v>532</v>
      </c>
      <c r="B3" s="29"/>
      <c r="C3" s="29"/>
      <c r="D3" s="29"/>
      <c r="E3" s="29"/>
      <c r="F3" s="29"/>
      <c r="G3" s="29"/>
    </row>
    <row r="4" spans="1:8" ht="15.75">
      <c r="A4" s="2"/>
      <c r="B4" s="2"/>
      <c r="C4" s="32" t="s">
        <v>559</v>
      </c>
      <c r="D4" s="32"/>
      <c r="E4" s="32"/>
      <c r="F4" s="32"/>
      <c r="G4" s="32"/>
    </row>
    <row r="5" spans="1:8" ht="24.75" customHeight="1">
      <c r="A5" s="2"/>
      <c r="B5" s="2"/>
      <c r="C5" s="32"/>
      <c r="D5" s="32"/>
      <c r="E5" s="32"/>
      <c r="F5" s="32"/>
      <c r="G5" s="32"/>
    </row>
    <row r="6" spans="1:8" ht="16.5" thickBot="1">
      <c r="A6" s="3"/>
      <c r="B6" s="3"/>
      <c r="C6" s="3"/>
      <c r="D6" s="3"/>
      <c r="E6" s="3"/>
      <c r="F6" s="3"/>
      <c r="G6" s="4"/>
    </row>
    <row r="7" spans="1:8" ht="31.5">
      <c r="A7" s="5"/>
      <c r="B7" s="6"/>
      <c r="C7" s="19" t="s">
        <v>0</v>
      </c>
      <c r="D7" s="19"/>
      <c r="E7" s="19" t="s">
        <v>1</v>
      </c>
      <c r="F7" s="19" t="s">
        <v>2</v>
      </c>
      <c r="G7" s="19" t="s">
        <v>3</v>
      </c>
    </row>
    <row r="8" spans="1:8" ht="36" customHeight="1">
      <c r="A8" s="5"/>
      <c r="B8" s="27" t="s">
        <v>16</v>
      </c>
      <c r="C8" s="30"/>
      <c r="D8" s="30"/>
      <c r="E8" s="30"/>
      <c r="F8" s="31"/>
      <c r="G8" s="16">
        <v>2</v>
      </c>
    </row>
    <row r="9" spans="1:8" ht="31.5">
      <c r="A9" s="5"/>
      <c r="B9" s="7"/>
      <c r="C9" s="20" t="s">
        <v>17</v>
      </c>
      <c r="D9" s="8"/>
      <c r="E9" s="9" t="s">
        <v>18</v>
      </c>
      <c r="F9" s="10" t="s">
        <v>19</v>
      </c>
      <c r="G9" s="11">
        <v>2</v>
      </c>
    </row>
    <row r="10" spans="1:8" ht="15.75">
      <c r="A10" s="5"/>
      <c r="B10" s="27" t="s">
        <v>20</v>
      </c>
      <c r="C10" s="27"/>
      <c r="D10" s="27"/>
      <c r="E10" s="27"/>
      <c r="F10" s="28"/>
      <c r="G10" s="15">
        <v>8</v>
      </c>
    </row>
    <row r="11" spans="1:8" ht="60.75" customHeight="1">
      <c r="A11" s="5"/>
      <c r="B11" s="7"/>
      <c r="C11" s="20" t="s">
        <v>13</v>
      </c>
      <c r="D11" s="8"/>
      <c r="E11" s="9" t="s">
        <v>21</v>
      </c>
      <c r="F11" s="10" t="s">
        <v>14</v>
      </c>
      <c r="G11" s="11">
        <v>8</v>
      </c>
    </row>
    <row r="12" spans="1:8" ht="15.75">
      <c r="A12" s="5"/>
      <c r="B12" s="27" t="s">
        <v>558</v>
      </c>
      <c r="C12" s="27"/>
      <c r="D12" s="27"/>
      <c r="E12" s="27"/>
      <c r="F12" s="28"/>
      <c r="G12" s="15">
        <v>129</v>
      </c>
    </row>
    <row r="13" spans="1:8" ht="47.25">
      <c r="A13" s="5"/>
      <c r="B13" s="7"/>
      <c r="C13" s="20" t="s">
        <v>11</v>
      </c>
      <c r="D13" s="8"/>
      <c r="E13" s="9" t="s">
        <v>22</v>
      </c>
      <c r="F13" s="10" t="s">
        <v>12</v>
      </c>
      <c r="G13" s="11">
        <v>129</v>
      </c>
    </row>
    <row r="14" spans="1:8" ht="15.75">
      <c r="A14" s="5"/>
      <c r="B14" s="27" t="s">
        <v>23</v>
      </c>
      <c r="C14" s="27"/>
      <c r="D14" s="27"/>
      <c r="E14" s="27"/>
      <c r="F14" s="28"/>
      <c r="G14" s="15">
        <v>105</v>
      </c>
    </row>
    <row r="15" spans="1:8" ht="126">
      <c r="A15" s="5"/>
      <c r="B15" s="7"/>
      <c r="C15" s="20" t="s">
        <v>24</v>
      </c>
      <c r="D15" s="8"/>
      <c r="E15" s="9" t="s">
        <v>25</v>
      </c>
      <c r="F15" s="10" t="s">
        <v>26</v>
      </c>
      <c r="G15" s="11">
        <v>105</v>
      </c>
    </row>
    <row r="16" spans="1:8" ht="15.75">
      <c r="A16" s="5"/>
      <c r="B16" s="27" t="s">
        <v>27</v>
      </c>
      <c r="C16" s="27"/>
      <c r="D16" s="27"/>
      <c r="E16" s="27"/>
      <c r="F16" s="28"/>
      <c r="G16" s="15">
        <v>1709912</v>
      </c>
      <c r="H16" s="17"/>
    </row>
    <row r="17" spans="1:8" ht="63">
      <c r="A17" s="5"/>
      <c r="B17" s="7"/>
      <c r="C17" s="20" t="s">
        <v>28</v>
      </c>
      <c r="D17" s="8"/>
      <c r="E17" s="9" t="s">
        <v>29</v>
      </c>
      <c r="F17" s="10" t="s">
        <v>30</v>
      </c>
      <c r="G17" s="11">
        <v>259509</v>
      </c>
    </row>
    <row r="18" spans="1:8" ht="80.25" customHeight="1">
      <c r="A18" s="5"/>
      <c r="B18" s="7"/>
      <c r="C18" s="20" t="s">
        <v>31</v>
      </c>
      <c r="D18" s="8"/>
      <c r="E18" s="9" t="s">
        <v>32</v>
      </c>
      <c r="F18" s="10" t="s">
        <v>33</v>
      </c>
      <c r="G18" s="11">
        <v>10396</v>
      </c>
    </row>
    <row r="19" spans="1:8" ht="94.5">
      <c r="A19" s="5"/>
      <c r="B19" s="7"/>
      <c r="C19" s="20" t="s">
        <v>34</v>
      </c>
      <c r="D19" s="8"/>
      <c r="E19" s="9" t="s">
        <v>35</v>
      </c>
      <c r="F19" s="10" t="s">
        <v>36</v>
      </c>
      <c r="G19" s="11">
        <v>881870</v>
      </c>
    </row>
    <row r="20" spans="1:8" ht="94.5">
      <c r="A20" s="5"/>
      <c r="B20" s="7"/>
      <c r="C20" s="20" t="s">
        <v>37</v>
      </c>
      <c r="D20" s="8"/>
      <c r="E20" s="9" t="s">
        <v>38</v>
      </c>
      <c r="F20" s="10" t="s">
        <v>39</v>
      </c>
      <c r="G20" s="11">
        <v>17182</v>
      </c>
    </row>
    <row r="21" spans="1:8" ht="110.25" customHeight="1">
      <c r="A21" s="5"/>
      <c r="B21" s="7"/>
      <c r="C21" s="20" t="s">
        <v>40</v>
      </c>
      <c r="D21" s="8"/>
      <c r="E21" s="9" t="s">
        <v>41</v>
      </c>
      <c r="F21" s="10" t="s">
        <v>533</v>
      </c>
      <c r="G21" s="11">
        <v>10481</v>
      </c>
    </row>
    <row r="22" spans="1:8" ht="93.75" customHeight="1">
      <c r="A22" s="5"/>
      <c r="B22" s="7"/>
      <c r="C22" s="20" t="s">
        <v>42</v>
      </c>
      <c r="D22" s="8"/>
      <c r="E22" s="9" t="s">
        <v>43</v>
      </c>
      <c r="F22" s="10" t="s">
        <v>534</v>
      </c>
      <c r="G22" s="11">
        <v>530474</v>
      </c>
    </row>
    <row r="23" spans="1:8" ht="30" customHeight="1">
      <c r="A23" s="5"/>
      <c r="B23" s="27" t="s">
        <v>535</v>
      </c>
      <c r="C23" s="27"/>
      <c r="D23" s="27"/>
      <c r="E23" s="27"/>
      <c r="F23" s="28"/>
      <c r="G23" s="15">
        <v>749</v>
      </c>
    </row>
    <row r="24" spans="1:8" ht="31.5">
      <c r="A24" s="5"/>
      <c r="B24" s="7"/>
      <c r="C24" s="20" t="s">
        <v>9</v>
      </c>
      <c r="D24" s="8"/>
      <c r="E24" s="9" t="s">
        <v>44</v>
      </c>
      <c r="F24" s="10" t="s">
        <v>10</v>
      </c>
      <c r="G24" s="11">
        <v>749</v>
      </c>
    </row>
    <row r="25" spans="1:8" ht="48" customHeight="1">
      <c r="A25" s="5"/>
      <c r="B25" s="27" t="s">
        <v>45</v>
      </c>
      <c r="C25" s="27"/>
      <c r="D25" s="27"/>
      <c r="E25" s="27"/>
      <c r="F25" s="28"/>
      <c r="G25" s="15">
        <v>13067</v>
      </c>
    </row>
    <row r="26" spans="1:8" ht="78" customHeight="1">
      <c r="A26" s="5"/>
      <c r="B26" s="7"/>
      <c r="C26" s="20" t="s">
        <v>7</v>
      </c>
      <c r="D26" s="8"/>
      <c r="E26" s="9" t="s">
        <v>46</v>
      </c>
      <c r="F26" s="10" t="s">
        <v>8</v>
      </c>
      <c r="G26" s="11">
        <v>8996</v>
      </c>
    </row>
    <row r="27" spans="1:8" ht="47.25">
      <c r="A27" s="5"/>
      <c r="B27" s="7"/>
      <c r="C27" s="20" t="s">
        <v>11</v>
      </c>
      <c r="D27" s="8"/>
      <c r="E27" s="9" t="s">
        <v>47</v>
      </c>
      <c r="F27" s="10" t="s">
        <v>12</v>
      </c>
      <c r="G27" s="11">
        <v>3822</v>
      </c>
    </row>
    <row r="28" spans="1:8" ht="63.75" customHeight="1">
      <c r="A28" s="5"/>
      <c r="B28" s="7"/>
      <c r="C28" s="20" t="s">
        <v>13</v>
      </c>
      <c r="D28" s="8"/>
      <c r="E28" s="9" t="s">
        <v>48</v>
      </c>
      <c r="F28" s="10" t="s">
        <v>14</v>
      </c>
      <c r="G28" s="11">
        <v>249</v>
      </c>
    </row>
    <row r="29" spans="1:8" ht="15.75">
      <c r="A29" s="5"/>
      <c r="B29" s="27" t="s">
        <v>49</v>
      </c>
      <c r="C29" s="27"/>
      <c r="D29" s="27"/>
      <c r="E29" s="27"/>
      <c r="F29" s="28"/>
      <c r="G29" s="15">
        <v>18884057</v>
      </c>
      <c r="H29" s="17"/>
    </row>
    <row r="30" spans="1:8" ht="47.25">
      <c r="A30" s="5"/>
      <c r="B30" s="7"/>
      <c r="C30" s="20" t="s">
        <v>50</v>
      </c>
      <c r="D30" s="8"/>
      <c r="E30" s="9" t="s">
        <v>51</v>
      </c>
      <c r="F30" s="10" t="s">
        <v>52</v>
      </c>
      <c r="G30" s="11">
        <v>6405653</v>
      </c>
    </row>
    <row r="31" spans="1:8" ht="15.75">
      <c r="A31" s="5"/>
      <c r="B31" s="7"/>
      <c r="C31" s="20" t="s">
        <v>53</v>
      </c>
      <c r="D31" s="8"/>
      <c r="E31" s="9" t="s">
        <v>54</v>
      </c>
      <c r="F31" s="10" t="s">
        <v>522</v>
      </c>
      <c r="G31" s="11">
        <v>5691427</v>
      </c>
    </row>
    <row r="32" spans="1:8" ht="31.5">
      <c r="A32" s="5"/>
      <c r="B32" s="7"/>
      <c r="C32" s="20" t="s">
        <v>55</v>
      </c>
      <c r="D32" s="8"/>
      <c r="E32" s="9" t="s">
        <v>56</v>
      </c>
      <c r="F32" s="10" t="s">
        <v>57</v>
      </c>
      <c r="G32" s="11">
        <v>10441</v>
      </c>
    </row>
    <row r="33" spans="1:7" ht="31.5">
      <c r="A33" s="5"/>
      <c r="B33" s="7"/>
      <c r="C33" s="20" t="s">
        <v>58</v>
      </c>
      <c r="D33" s="8"/>
      <c r="E33" s="9" t="s">
        <v>59</v>
      </c>
      <c r="F33" s="10" t="s">
        <v>60</v>
      </c>
      <c r="G33" s="11">
        <v>2019560</v>
      </c>
    </row>
    <row r="34" spans="1:7" ht="78.75">
      <c r="A34" s="5"/>
      <c r="B34" s="7"/>
      <c r="C34" s="20" t="s">
        <v>61</v>
      </c>
      <c r="D34" s="8"/>
      <c r="E34" s="9" t="s">
        <v>62</v>
      </c>
      <c r="F34" s="10" t="s">
        <v>63</v>
      </c>
      <c r="G34" s="11">
        <v>117583</v>
      </c>
    </row>
    <row r="35" spans="1:7" ht="78.75">
      <c r="A35" s="5"/>
      <c r="B35" s="7"/>
      <c r="C35" s="20" t="s">
        <v>64</v>
      </c>
      <c r="D35" s="8"/>
      <c r="E35" s="9" t="s">
        <v>65</v>
      </c>
      <c r="F35" s="10" t="s">
        <v>66</v>
      </c>
      <c r="G35" s="11">
        <v>1318</v>
      </c>
    </row>
    <row r="36" spans="1:7" ht="31.5">
      <c r="A36" s="5"/>
      <c r="B36" s="7"/>
      <c r="C36" s="20" t="s">
        <v>67</v>
      </c>
      <c r="D36" s="8"/>
      <c r="E36" s="9" t="s">
        <v>68</v>
      </c>
      <c r="F36" s="10" t="s">
        <v>523</v>
      </c>
      <c r="G36" s="11">
        <v>703437</v>
      </c>
    </row>
    <row r="37" spans="1:7" ht="15.75">
      <c r="A37" s="5"/>
      <c r="B37" s="7"/>
      <c r="C37" s="20" t="s">
        <v>69</v>
      </c>
      <c r="D37" s="8"/>
      <c r="E37" s="9" t="s">
        <v>70</v>
      </c>
      <c r="F37" s="10" t="s">
        <v>524</v>
      </c>
      <c r="G37" s="11">
        <v>3299873</v>
      </c>
    </row>
    <row r="38" spans="1:7" ht="15.75">
      <c r="A38" s="5"/>
      <c r="B38" s="7"/>
      <c r="C38" s="20" t="s">
        <v>71</v>
      </c>
      <c r="D38" s="8"/>
      <c r="E38" s="9" t="s">
        <v>72</v>
      </c>
      <c r="F38" s="10" t="s">
        <v>525</v>
      </c>
      <c r="G38" s="11">
        <v>507447</v>
      </c>
    </row>
    <row r="39" spans="1:7" ht="15.75">
      <c r="A39" s="5"/>
      <c r="B39" s="7"/>
      <c r="C39" s="20" t="s">
        <v>73</v>
      </c>
      <c r="D39" s="8"/>
      <c r="E39" s="9" t="s">
        <v>74</v>
      </c>
      <c r="F39" s="10" t="s">
        <v>75</v>
      </c>
      <c r="G39" s="11">
        <v>115291</v>
      </c>
    </row>
    <row r="40" spans="1:7" ht="31.5">
      <c r="A40" s="5"/>
      <c r="B40" s="7"/>
      <c r="C40" s="20" t="s">
        <v>76</v>
      </c>
      <c r="D40" s="8"/>
      <c r="E40" s="9" t="s">
        <v>77</v>
      </c>
      <c r="F40" s="10" t="s">
        <v>78</v>
      </c>
      <c r="G40" s="11">
        <v>3776</v>
      </c>
    </row>
    <row r="41" spans="1:7" ht="47.25">
      <c r="A41" s="5"/>
      <c r="B41" s="7"/>
      <c r="C41" s="20" t="s">
        <v>79</v>
      </c>
      <c r="D41" s="8"/>
      <c r="E41" s="9" t="s">
        <v>80</v>
      </c>
      <c r="F41" s="10" t="s">
        <v>81</v>
      </c>
      <c r="G41" s="11">
        <v>149</v>
      </c>
    </row>
    <row r="42" spans="1:7" ht="47.25">
      <c r="A42" s="5"/>
      <c r="B42" s="7"/>
      <c r="C42" s="20" t="s">
        <v>526</v>
      </c>
      <c r="D42" s="8"/>
      <c r="E42" s="9" t="s">
        <v>82</v>
      </c>
      <c r="F42" s="10" t="s">
        <v>527</v>
      </c>
      <c r="G42" s="11">
        <v>1458</v>
      </c>
    </row>
    <row r="43" spans="1:7" ht="31.5">
      <c r="A43" s="5"/>
      <c r="B43" s="7"/>
      <c r="C43" s="20" t="s">
        <v>528</v>
      </c>
      <c r="D43" s="8"/>
      <c r="E43" s="9" t="s">
        <v>83</v>
      </c>
      <c r="F43" s="10" t="s">
        <v>529</v>
      </c>
      <c r="G43" s="11">
        <v>554</v>
      </c>
    </row>
    <row r="44" spans="1:7" ht="15.75">
      <c r="A44" s="5"/>
      <c r="B44" s="7"/>
      <c r="C44" s="20" t="s">
        <v>84</v>
      </c>
      <c r="D44" s="8"/>
      <c r="E44" s="9" t="s">
        <v>85</v>
      </c>
      <c r="F44" s="10" t="s">
        <v>86</v>
      </c>
      <c r="G44" s="11">
        <v>2258</v>
      </c>
    </row>
    <row r="45" spans="1:7" ht="47.25">
      <c r="A45" s="5"/>
      <c r="B45" s="7"/>
      <c r="C45" s="20" t="s">
        <v>87</v>
      </c>
      <c r="D45" s="8"/>
      <c r="E45" s="9" t="s">
        <v>88</v>
      </c>
      <c r="F45" s="10" t="s">
        <v>89</v>
      </c>
      <c r="G45" s="11">
        <v>190</v>
      </c>
    </row>
    <row r="46" spans="1:7" ht="31.5">
      <c r="A46" s="5"/>
      <c r="B46" s="7"/>
      <c r="C46" s="20" t="s">
        <v>90</v>
      </c>
      <c r="D46" s="8"/>
      <c r="E46" s="9" t="s">
        <v>91</v>
      </c>
      <c r="F46" s="10" t="s">
        <v>92</v>
      </c>
      <c r="G46" s="11">
        <v>2983</v>
      </c>
    </row>
    <row r="47" spans="1:7" ht="31.5">
      <c r="A47" s="5"/>
      <c r="B47" s="7"/>
      <c r="C47" s="20" t="s">
        <v>93</v>
      </c>
      <c r="D47" s="8"/>
      <c r="E47" s="9" t="s">
        <v>94</v>
      </c>
      <c r="F47" s="10" t="s">
        <v>95</v>
      </c>
      <c r="G47" s="11">
        <v>90</v>
      </c>
    </row>
    <row r="48" spans="1:7" ht="15.75">
      <c r="A48" s="5"/>
      <c r="B48" s="7"/>
      <c r="C48" s="20" t="s">
        <v>96</v>
      </c>
      <c r="D48" s="8"/>
      <c r="E48" s="9" t="s">
        <v>97</v>
      </c>
      <c r="F48" s="10" t="s">
        <v>98</v>
      </c>
      <c r="G48" s="11">
        <v>250</v>
      </c>
    </row>
    <row r="49" spans="1:7" ht="47.25">
      <c r="A49" s="5"/>
      <c r="B49" s="7"/>
      <c r="C49" s="20" t="s">
        <v>99</v>
      </c>
      <c r="D49" s="8"/>
      <c r="E49" s="9" t="s">
        <v>100</v>
      </c>
      <c r="F49" s="10" t="s">
        <v>101</v>
      </c>
      <c r="G49" s="11">
        <v>310</v>
      </c>
    </row>
    <row r="50" spans="1:7" ht="15.75">
      <c r="A50" s="5"/>
      <c r="B50" s="7"/>
      <c r="C50" s="20" t="s">
        <v>102</v>
      </c>
      <c r="D50" s="8"/>
      <c r="E50" s="9" t="s">
        <v>104</v>
      </c>
      <c r="F50" s="10" t="s">
        <v>103</v>
      </c>
      <c r="G50" s="11">
        <v>10</v>
      </c>
    </row>
    <row r="51" spans="1:7" ht="62.25" customHeight="1">
      <c r="A51" s="5"/>
      <c r="B51" s="7"/>
      <c r="C51" s="20" t="s">
        <v>105</v>
      </c>
      <c r="D51" s="8"/>
      <c r="E51" s="9" t="s">
        <v>106</v>
      </c>
      <c r="F51" s="10" t="s">
        <v>107</v>
      </c>
      <c r="G51" s="11">
        <v>-1</v>
      </c>
    </row>
    <row r="52" spans="1:7" ht="15.75">
      <c r="A52" s="5"/>
      <c r="B52" s="27" t="s">
        <v>108</v>
      </c>
      <c r="C52" s="27"/>
      <c r="D52" s="27"/>
      <c r="E52" s="27"/>
      <c r="F52" s="28"/>
      <c r="G52" s="15">
        <v>44565</v>
      </c>
    </row>
    <row r="53" spans="1:7" ht="78.75" customHeight="1">
      <c r="A53" s="5"/>
      <c r="B53" s="7"/>
      <c r="C53" s="20" t="s">
        <v>7</v>
      </c>
      <c r="D53" s="8"/>
      <c r="E53" s="9" t="s">
        <v>109</v>
      </c>
      <c r="F53" s="10" t="s">
        <v>8</v>
      </c>
      <c r="G53" s="11">
        <v>44562</v>
      </c>
    </row>
    <row r="54" spans="1:7" ht="63" customHeight="1">
      <c r="A54" s="5"/>
      <c r="B54" s="7"/>
      <c r="C54" s="20" t="s">
        <v>13</v>
      </c>
      <c r="D54" s="8"/>
      <c r="E54" s="9" t="s">
        <v>110</v>
      </c>
      <c r="F54" s="10" t="s">
        <v>14</v>
      </c>
      <c r="G54" s="11">
        <v>3</v>
      </c>
    </row>
    <row r="55" spans="1:7" ht="30" customHeight="1">
      <c r="A55" s="5"/>
      <c r="B55" s="27" t="s">
        <v>561</v>
      </c>
      <c r="C55" s="27"/>
      <c r="D55" s="27"/>
      <c r="E55" s="27"/>
      <c r="F55" s="28"/>
      <c r="G55" s="15">
        <v>5195</v>
      </c>
    </row>
    <row r="56" spans="1:7" ht="126">
      <c r="A56" s="5"/>
      <c r="B56" s="7"/>
      <c r="C56" s="20" t="s">
        <v>5</v>
      </c>
      <c r="D56" s="8"/>
      <c r="E56" s="9" t="s">
        <v>111</v>
      </c>
      <c r="F56" s="10" t="s">
        <v>6</v>
      </c>
      <c r="G56" s="11">
        <v>3485</v>
      </c>
    </row>
    <row r="57" spans="1:7" ht="62.25" customHeight="1">
      <c r="A57" s="5"/>
      <c r="B57" s="7"/>
      <c r="C57" s="20" t="s">
        <v>112</v>
      </c>
      <c r="D57" s="8"/>
      <c r="E57" s="9" t="s">
        <v>113</v>
      </c>
      <c r="F57" s="10" t="s">
        <v>114</v>
      </c>
      <c r="G57" s="11">
        <v>1710</v>
      </c>
    </row>
    <row r="58" spans="1:7" ht="20.25" customHeight="1">
      <c r="A58" s="5"/>
      <c r="B58" s="27" t="s">
        <v>115</v>
      </c>
      <c r="C58" s="27"/>
      <c r="D58" s="27"/>
      <c r="E58" s="27"/>
      <c r="F58" s="28"/>
      <c r="G58" s="15">
        <v>118</v>
      </c>
    </row>
    <row r="59" spans="1:7" ht="110.25" customHeight="1">
      <c r="A59" s="5"/>
      <c r="B59" s="7"/>
      <c r="C59" s="20" t="s">
        <v>4</v>
      </c>
      <c r="D59" s="8"/>
      <c r="E59" s="9" t="s">
        <v>116</v>
      </c>
      <c r="F59" s="10" t="s">
        <v>536</v>
      </c>
      <c r="G59" s="11">
        <v>117</v>
      </c>
    </row>
    <row r="60" spans="1:7" ht="63">
      <c r="A60" s="5"/>
      <c r="B60" s="7"/>
      <c r="C60" s="20" t="s">
        <v>117</v>
      </c>
      <c r="D60" s="8"/>
      <c r="E60" s="9" t="s">
        <v>118</v>
      </c>
      <c r="F60" s="10" t="s">
        <v>119</v>
      </c>
      <c r="G60" s="11">
        <v>1</v>
      </c>
    </row>
    <row r="61" spans="1:7" ht="20.25" customHeight="1">
      <c r="A61" s="5"/>
      <c r="B61" s="27" t="s">
        <v>120</v>
      </c>
      <c r="C61" s="27"/>
      <c r="D61" s="27"/>
      <c r="E61" s="27"/>
      <c r="F61" s="28"/>
      <c r="G61" s="15">
        <v>376</v>
      </c>
    </row>
    <row r="62" spans="1:7" ht="79.5" customHeight="1">
      <c r="A62" s="5"/>
      <c r="B62" s="7"/>
      <c r="C62" s="20" t="s">
        <v>121</v>
      </c>
      <c r="D62" s="8"/>
      <c r="E62" s="9" t="s">
        <v>122</v>
      </c>
      <c r="F62" s="10" t="s">
        <v>123</v>
      </c>
      <c r="G62" s="11">
        <v>376</v>
      </c>
    </row>
    <row r="63" spans="1:7" ht="29.25" customHeight="1">
      <c r="A63" s="5"/>
      <c r="B63" s="27" t="s">
        <v>124</v>
      </c>
      <c r="C63" s="27"/>
      <c r="D63" s="27"/>
      <c r="E63" s="27"/>
      <c r="F63" s="28"/>
      <c r="G63" s="15">
        <v>52914</v>
      </c>
    </row>
    <row r="64" spans="1:7" ht="31.5">
      <c r="A64" s="5"/>
      <c r="B64" s="7"/>
      <c r="C64" s="20" t="s">
        <v>125</v>
      </c>
      <c r="D64" s="8"/>
      <c r="E64" s="9" t="s">
        <v>126</v>
      </c>
      <c r="F64" s="10" t="s">
        <v>127</v>
      </c>
      <c r="G64" s="11">
        <v>52905</v>
      </c>
    </row>
    <row r="65" spans="1:8" ht="63" customHeight="1">
      <c r="A65" s="5"/>
      <c r="B65" s="7"/>
      <c r="C65" s="20" t="s">
        <v>13</v>
      </c>
      <c r="D65" s="8"/>
      <c r="E65" s="9" t="s">
        <v>128</v>
      </c>
      <c r="F65" s="10" t="s">
        <v>14</v>
      </c>
      <c r="G65" s="11">
        <v>9</v>
      </c>
    </row>
    <row r="66" spans="1:8" ht="32.25" customHeight="1">
      <c r="A66" s="5"/>
      <c r="B66" s="27" t="s">
        <v>537</v>
      </c>
      <c r="C66" s="27"/>
      <c r="D66" s="27"/>
      <c r="E66" s="27"/>
      <c r="F66" s="28"/>
      <c r="G66" s="15">
        <v>47339</v>
      </c>
    </row>
    <row r="67" spans="1:8" ht="126">
      <c r="A67" s="5"/>
      <c r="B67" s="7"/>
      <c r="C67" s="20" t="s">
        <v>5</v>
      </c>
      <c r="D67" s="8"/>
      <c r="E67" s="9" t="s">
        <v>129</v>
      </c>
      <c r="F67" s="10" t="s">
        <v>6</v>
      </c>
      <c r="G67" s="11">
        <v>28714</v>
      </c>
    </row>
    <row r="68" spans="1:8" ht="63.75" customHeight="1">
      <c r="A68" s="5"/>
      <c r="B68" s="7"/>
      <c r="C68" s="20" t="s">
        <v>112</v>
      </c>
      <c r="D68" s="8"/>
      <c r="E68" s="9" t="s">
        <v>130</v>
      </c>
      <c r="F68" s="10" t="s">
        <v>114</v>
      </c>
      <c r="G68" s="11">
        <v>18625</v>
      </c>
    </row>
    <row r="69" spans="1:8" ht="15.75">
      <c r="A69" s="5"/>
      <c r="B69" s="27" t="s">
        <v>538</v>
      </c>
      <c r="C69" s="27"/>
      <c r="D69" s="27"/>
      <c r="E69" s="27"/>
      <c r="F69" s="28"/>
      <c r="G69" s="15">
        <v>130022</v>
      </c>
    </row>
    <row r="70" spans="1:8" ht="126">
      <c r="A70" s="5"/>
      <c r="B70" s="7"/>
      <c r="C70" s="20" t="s">
        <v>5</v>
      </c>
      <c r="D70" s="8"/>
      <c r="E70" s="9" t="s">
        <v>131</v>
      </c>
      <c r="F70" s="10" t="s">
        <v>6</v>
      </c>
      <c r="G70" s="11">
        <v>89594</v>
      </c>
    </row>
    <row r="71" spans="1:8" ht="62.25" customHeight="1">
      <c r="A71" s="5"/>
      <c r="B71" s="7"/>
      <c r="C71" s="20" t="s">
        <v>112</v>
      </c>
      <c r="D71" s="8"/>
      <c r="E71" s="9" t="s">
        <v>132</v>
      </c>
      <c r="F71" s="10" t="s">
        <v>114</v>
      </c>
      <c r="G71" s="11">
        <v>40428</v>
      </c>
    </row>
    <row r="72" spans="1:8" ht="32.25" customHeight="1">
      <c r="A72" s="5"/>
      <c r="B72" s="27" t="s">
        <v>133</v>
      </c>
      <c r="C72" s="27"/>
      <c r="D72" s="27"/>
      <c r="E72" s="27"/>
      <c r="F72" s="28"/>
      <c r="G72" s="15">
        <f>SUM(G73:G88)</f>
        <v>1088541</v>
      </c>
      <c r="H72" s="18"/>
    </row>
    <row r="73" spans="1:8" ht="78.75">
      <c r="A73" s="5"/>
      <c r="B73" s="7"/>
      <c r="C73" s="20" t="s">
        <v>7</v>
      </c>
      <c r="D73" s="8"/>
      <c r="E73" s="9" t="s">
        <v>134</v>
      </c>
      <c r="F73" s="10" t="s">
        <v>8</v>
      </c>
      <c r="G73" s="11">
        <v>2909</v>
      </c>
    </row>
    <row r="74" spans="1:8" ht="141.75" customHeight="1">
      <c r="A74" s="5"/>
      <c r="B74" s="7"/>
      <c r="C74" s="20" t="s">
        <v>135</v>
      </c>
      <c r="D74" s="8"/>
      <c r="E74" s="9" t="s">
        <v>136</v>
      </c>
      <c r="F74" s="10" t="s">
        <v>137</v>
      </c>
      <c r="G74" s="11">
        <f>1385-1-1</f>
        <v>1383</v>
      </c>
    </row>
    <row r="75" spans="1:8" ht="63.75" customHeight="1">
      <c r="A75" s="5"/>
      <c r="B75" s="7"/>
      <c r="C75" s="20" t="s">
        <v>13</v>
      </c>
      <c r="D75" s="8"/>
      <c r="E75" s="9" t="s">
        <v>138</v>
      </c>
      <c r="F75" s="10" t="s">
        <v>14</v>
      </c>
      <c r="G75" s="11">
        <v>145</v>
      </c>
    </row>
    <row r="76" spans="1:8" ht="31.5">
      <c r="A76" s="5"/>
      <c r="B76" s="7"/>
      <c r="C76" s="20" t="s">
        <v>15</v>
      </c>
      <c r="D76" s="8"/>
      <c r="E76" s="9" t="s">
        <v>139</v>
      </c>
      <c r="F76" s="10" t="s">
        <v>392</v>
      </c>
      <c r="G76" s="11">
        <v>1066</v>
      </c>
    </row>
    <row r="77" spans="1:8" ht="47.25">
      <c r="A77" s="5"/>
      <c r="B77" s="7"/>
      <c r="C77" s="20" t="s">
        <v>140</v>
      </c>
      <c r="D77" s="8"/>
      <c r="E77" s="9" t="s">
        <v>141</v>
      </c>
      <c r="F77" s="10" t="s">
        <v>142</v>
      </c>
      <c r="G77" s="11">
        <v>-276</v>
      </c>
    </row>
    <row r="78" spans="1:8" ht="94.5">
      <c r="A78" s="5"/>
      <c r="B78" s="7"/>
      <c r="C78" s="20" t="s">
        <v>143</v>
      </c>
      <c r="D78" s="8"/>
      <c r="E78" s="9" t="s">
        <v>144</v>
      </c>
      <c r="F78" s="10" t="s">
        <v>145</v>
      </c>
      <c r="G78" s="11">
        <v>74781</v>
      </c>
    </row>
    <row r="79" spans="1:8" ht="61.5" customHeight="1">
      <c r="A79" s="5"/>
      <c r="B79" s="7"/>
      <c r="C79" s="20" t="s">
        <v>146</v>
      </c>
      <c r="D79" s="8"/>
      <c r="E79" s="9" t="s">
        <v>147</v>
      </c>
      <c r="F79" s="10" t="s">
        <v>148</v>
      </c>
      <c r="G79" s="11">
        <v>57820</v>
      </c>
    </row>
    <row r="80" spans="1:8" ht="63" customHeight="1">
      <c r="A80" s="5"/>
      <c r="B80" s="7"/>
      <c r="C80" s="20" t="s">
        <v>149</v>
      </c>
      <c r="D80" s="8"/>
      <c r="E80" s="9" t="s">
        <v>150</v>
      </c>
      <c r="F80" s="10" t="s">
        <v>151</v>
      </c>
      <c r="G80" s="11">
        <v>4000</v>
      </c>
    </row>
    <row r="81" spans="1:7" ht="141" customHeight="1">
      <c r="A81" s="5"/>
      <c r="B81" s="7"/>
      <c r="C81" s="20" t="s">
        <v>152</v>
      </c>
      <c r="D81" s="8"/>
      <c r="E81" s="9" t="s">
        <v>153</v>
      </c>
      <c r="F81" s="10" t="s">
        <v>539</v>
      </c>
      <c r="G81" s="11">
        <v>168466</v>
      </c>
    </row>
    <row r="82" spans="1:7" ht="142.5" customHeight="1">
      <c r="A82" s="5"/>
      <c r="B82" s="7"/>
      <c r="C82" s="20" t="s">
        <v>154</v>
      </c>
      <c r="D82" s="8"/>
      <c r="E82" s="9" t="s">
        <v>155</v>
      </c>
      <c r="F82" s="10" t="s">
        <v>540</v>
      </c>
      <c r="G82" s="11">
        <v>252860</v>
      </c>
    </row>
    <row r="83" spans="1:7" ht="159" customHeight="1">
      <c r="A83" s="5"/>
      <c r="B83" s="7"/>
      <c r="C83" s="20" t="s">
        <v>156</v>
      </c>
      <c r="D83" s="8"/>
      <c r="E83" s="9" t="s">
        <v>157</v>
      </c>
      <c r="F83" s="10" t="s">
        <v>158</v>
      </c>
      <c r="G83" s="11">
        <v>14704</v>
      </c>
    </row>
    <row r="84" spans="1:7" ht="191.25" customHeight="1">
      <c r="A84" s="5"/>
      <c r="B84" s="7"/>
      <c r="C84" s="20" t="s">
        <v>159</v>
      </c>
      <c r="D84" s="8"/>
      <c r="E84" s="9" t="s">
        <v>160</v>
      </c>
      <c r="F84" s="10" t="s">
        <v>161</v>
      </c>
      <c r="G84" s="11">
        <v>187071</v>
      </c>
    </row>
    <row r="85" spans="1:7" ht="158.25" customHeight="1">
      <c r="A85" s="5"/>
      <c r="B85" s="7"/>
      <c r="C85" s="20" t="s">
        <v>162</v>
      </c>
      <c r="D85" s="8"/>
      <c r="E85" s="9" t="s">
        <v>163</v>
      </c>
      <c r="F85" s="10" t="s">
        <v>562</v>
      </c>
      <c r="G85" s="11">
        <v>3742</v>
      </c>
    </row>
    <row r="86" spans="1:7" ht="78.75">
      <c r="A86" s="5"/>
      <c r="B86" s="7"/>
      <c r="C86" s="20" t="s">
        <v>164</v>
      </c>
      <c r="D86" s="8"/>
      <c r="E86" s="9" t="s">
        <v>165</v>
      </c>
      <c r="F86" s="10" t="s">
        <v>166</v>
      </c>
      <c r="G86" s="11">
        <v>2094</v>
      </c>
    </row>
    <row r="87" spans="1:7" ht="126" customHeight="1">
      <c r="A87" s="5"/>
      <c r="B87" s="7"/>
      <c r="C87" s="20" t="s">
        <v>167</v>
      </c>
      <c r="D87" s="8"/>
      <c r="E87" s="9" t="s">
        <v>168</v>
      </c>
      <c r="F87" s="10" t="s">
        <v>169</v>
      </c>
      <c r="G87" s="11">
        <v>237727</v>
      </c>
    </row>
    <row r="88" spans="1:7" ht="63">
      <c r="A88" s="5"/>
      <c r="B88" s="7"/>
      <c r="C88" s="20" t="s">
        <v>170</v>
      </c>
      <c r="D88" s="8"/>
      <c r="E88" s="9" t="s">
        <v>171</v>
      </c>
      <c r="F88" s="10" t="s">
        <v>172</v>
      </c>
      <c r="G88" s="11">
        <v>80049</v>
      </c>
    </row>
    <row r="89" spans="1:7" ht="15.75">
      <c r="A89" s="5"/>
      <c r="B89" s="27" t="s">
        <v>173</v>
      </c>
      <c r="C89" s="27"/>
      <c r="D89" s="27"/>
      <c r="E89" s="27"/>
      <c r="F89" s="28"/>
      <c r="G89" s="15">
        <v>6062</v>
      </c>
    </row>
    <row r="90" spans="1:7" ht="78.75">
      <c r="A90" s="5"/>
      <c r="B90" s="7"/>
      <c r="C90" s="20" t="s">
        <v>7</v>
      </c>
      <c r="D90" s="8"/>
      <c r="E90" s="9" t="s">
        <v>174</v>
      </c>
      <c r="F90" s="10" t="s">
        <v>8</v>
      </c>
      <c r="G90" s="11">
        <v>1711</v>
      </c>
    </row>
    <row r="91" spans="1:7" ht="142.5" customHeight="1">
      <c r="A91" s="5"/>
      <c r="B91" s="7"/>
      <c r="C91" s="20" t="s">
        <v>135</v>
      </c>
      <c r="D91" s="8"/>
      <c r="E91" s="9" t="s">
        <v>175</v>
      </c>
      <c r="F91" s="10" t="s">
        <v>137</v>
      </c>
      <c r="G91" s="11">
        <v>17</v>
      </c>
    </row>
    <row r="92" spans="1:7" ht="64.5" customHeight="1">
      <c r="A92" s="5"/>
      <c r="B92" s="7"/>
      <c r="C92" s="20" t="s">
        <v>13</v>
      </c>
      <c r="D92" s="8"/>
      <c r="E92" s="9" t="s">
        <v>176</v>
      </c>
      <c r="F92" s="10" t="s">
        <v>14</v>
      </c>
      <c r="G92" s="11">
        <v>55</v>
      </c>
    </row>
    <row r="93" spans="1:7" ht="47.25">
      <c r="A93" s="5"/>
      <c r="B93" s="7"/>
      <c r="C93" s="20" t="s">
        <v>177</v>
      </c>
      <c r="D93" s="8"/>
      <c r="E93" s="9" t="s">
        <v>178</v>
      </c>
      <c r="F93" s="10" t="s">
        <v>179</v>
      </c>
      <c r="G93" s="11">
        <v>35</v>
      </c>
    </row>
    <row r="94" spans="1:7" ht="31.5">
      <c r="A94" s="5"/>
      <c r="B94" s="7"/>
      <c r="C94" s="20" t="s">
        <v>15</v>
      </c>
      <c r="D94" s="8"/>
      <c r="E94" s="9" t="s">
        <v>180</v>
      </c>
      <c r="F94" s="10" t="s">
        <v>392</v>
      </c>
      <c r="G94" s="11">
        <v>23</v>
      </c>
    </row>
    <row r="95" spans="1:7" ht="63">
      <c r="A95" s="5"/>
      <c r="B95" s="7"/>
      <c r="C95" s="20" t="s">
        <v>181</v>
      </c>
      <c r="D95" s="8"/>
      <c r="E95" s="9" t="s">
        <v>182</v>
      </c>
      <c r="F95" s="10" t="s">
        <v>542</v>
      </c>
      <c r="G95" s="11">
        <v>4</v>
      </c>
    </row>
    <row r="96" spans="1:7" ht="63">
      <c r="A96" s="5"/>
      <c r="B96" s="7"/>
      <c r="C96" s="20" t="s">
        <v>183</v>
      </c>
      <c r="D96" s="8"/>
      <c r="E96" s="9" t="s">
        <v>184</v>
      </c>
      <c r="F96" s="10" t="s">
        <v>185</v>
      </c>
      <c r="G96" s="11">
        <v>4217</v>
      </c>
    </row>
    <row r="97" spans="1:7" ht="15.75">
      <c r="A97" s="5"/>
      <c r="B97" s="27" t="s">
        <v>186</v>
      </c>
      <c r="C97" s="27"/>
      <c r="D97" s="27"/>
      <c r="E97" s="27"/>
      <c r="F97" s="28"/>
      <c r="G97" s="15">
        <v>253298</v>
      </c>
    </row>
    <row r="98" spans="1:7" ht="78.75">
      <c r="A98" s="5"/>
      <c r="B98" s="7"/>
      <c r="C98" s="20" t="s">
        <v>7</v>
      </c>
      <c r="D98" s="8"/>
      <c r="E98" s="9" t="s">
        <v>187</v>
      </c>
      <c r="F98" s="10" t="s">
        <v>8</v>
      </c>
      <c r="G98" s="11">
        <v>944</v>
      </c>
    </row>
    <row r="99" spans="1:7" ht="142.5" customHeight="1">
      <c r="A99" s="5"/>
      <c r="B99" s="7"/>
      <c r="C99" s="20" t="s">
        <v>135</v>
      </c>
      <c r="D99" s="8"/>
      <c r="E99" s="9" t="s">
        <v>188</v>
      </c>
      <c r="F99" s="10" t="s">
        <v>137</v>
      </c>
      <c r="G99" s="11">
        <v>178</v>
      </c>
    </row>
    <row r="100" spans="1:7" ht="94.5">
      <c r="A100" s="5"/>
      <c r="B100" s="7"/>
      <c r="C100" s="20" t="s">
        <v>189</v>
      </c>
      <c r="D100" s="8"/>
      <c r="E100" s="9" t="s">
        <v>190</v>
      </c>
      <c r="F100" s="10" t="s">
        <v>191</v>
      </c>
      <c r="G100" s="11">
        <v>61</v>
      </c>
    </row>
    <row r="101" spans="1:7" ht="31.5">
      <c r="A101" s="5"/>
      <c r="B101" s="7"/>
      <c r="C101" s="20" t="s">
        <v>15</v>
      </c>
      <c r="D101" s="8"/>
      <c r="E101" s="9" t="s">
        <v>192</v>
      </c>
      <c r="F101" s="10" t="s">
        <v>392</v>
      </c>
      <c r="G101" s="11">
        <v>69</v>
      </c>
    </row>
    <row r="102" spans="1:7" ht="63">
      <c r="A102" s="5"/>
      <c r="B102" s="7"/>
      <c r="C102" s="20" t="s">
        <v>193</v>
      </c>
      <c r="D102" s="8"/>
      <c r="E102" s="9" t="s">
        <v>194</v>
      </c>
      <c r="F102" s="10" t="s">
        <v>541</v>
      </c>
      <c r="G102" s="11">
        <v>89</v>
      </c>
    </row>
    <row r="103" spans="1:7" ht="63">
      <c r="A103" s="5"/>
      <c r="B103" s="7"/>
      <c r="C103" s="20" t="s">
        <v>181</v>
      </c>
      <c r="D103" s="8"/>
      <c r="E103" s="9" t="s">
        <v>196</v>
      </c>
      <c r="F103" s="10" t="s">
        <v>542</v>
      </c>
      <c r="G103" s="11">
        <v>946</v>
      </c>
    </row>
    <row r="104" spans="1:7" ht="78.75">
      <c r="A104" s="5"/>
      <c r="B104" s="7"/>
      <c r="C104" s="20" t="s">
        <v>197</v>
      </c>
      <c r="D104" s="8"/>
      <c r="E104" s="9" t="s">
        <v>198</v>
      </c>
      <c r="F104" s="10" t="s">
        <v>543</v>
      </c>
      <c r="G104" s="11">
        <v>46994</v>
      </c>
    </row>
    <row r="105" spans="1:7" ht="126">
      <c r="A105" s="5"/>
      <c r="B105" s="7"/>
      <c r="C105" s="20" t="s">
        <v>199</v>
      </c>
      <c r="D105" s="8"/>
      <c r="E105" s="9" t="s">
        <v>200</v>
      </c>
      <c r="F105" s="10" t="s">
        <v>201</v>
      </c>
      <c r="G105" s="11">
        <v>85520</v>
      </c>
    </row>
    <row r="106" spans="1:7" ht="49.5" customHeight="1">
      <c r="A106" s="5"/>
      <c r="B106" s="7"/>
      <c r="C106" s="20" t="s">
        <v>202</v>
      </c>
      <c r="D106" s="8"/>
      <c r="E106" s="9" t="s">
        <v>203</v>
      </c>
      <c r="F106" s="10" t="s">
        <v>204</v>
      </c>
      <c r="G106" s="11">
        <v>76302</v>
      </c>
    </row>
    <row r="107" spans="1:7" ht="112.5" customHeight="1">
      <c r="A107" s="5"/>
      <c r="B107" s="7"/>
      <c r="C107" s="20" t="s">
        <v>205</v>
      </c>
      <c r="D107" s="8"/>
      <c r="E107" s="9" t="s">
        <v>206</v>
      </c>
      <c r="F107" s="10" t="s">
        <v>207</v>
      </c>
      <c r="G107" s="11">
        <v>13222</v>
      </c>
    </row>
    <row r="108" spans="1:7" ht="31.5" customHeight="1">
      <c r="A108" s="5"/>
      <c r="B108" s="7"/>
      <c r="C108" s="20" t="s">
        <v>208</v>
      </c>
      <c r="D108" s="8"/>
      <c r="E108" s="9" t="s">
        <v>209</v>
      </c>
      <c r="F108" s="10" t="s">
        <v>210</v>
      </c>
      <c r="G108" s="11">
        <v>7400</v>
      </c>
    </row>
    <row r="109" spans="1:7" ht="47.25">
      <c r="A109" s="5"/>
      <c r="B109" s="7"/>
      <c r="C109" s="20" t="s">
        <v>211</v>
      </c>
      <c r="D109" s="8"/>
      <c r="E109" s="9" t="s">
        <v>212</v>
      </c>
      <c r="F109" s="10" t="s">
        <v>544</v>
      </c>
      <c r="G109" s="11">
        <v>8875</v>
      </c>
    </row>
    <row r="110" spans="1:7" ht="78.75">
      <c r="A110" s="5"/>
      <c r="B110" s="7"/>
      <c r="C110" s="20" t="s">
        <v>213</v>
      </c>
      <c r="D110" s="8"/>
      <c r="E110" s="9" t="s">
        <v>214</v>
      </c>
      <c r="F110" s="10" t="s">
        <v>215</v>
      </c>
      <c r="G110" s="11">
        <v>7165</v>
      </c>
    </row>
    <row r="111" spans="1:7" ht="141.75">
      <c r="A111" s="5"/>
      <c r="B111" s="7"/>
      <c r="C111" s="20" t="s">
        <v>216</v>
      </c>
      <c r="D111" s="8"/>
      <c r="E111" s="9" t="s">
        <v>217</v>
      </c>
      <c r="F111" s="10" t="s">
        <v>218</v>
      </c>
      <c r="G111" s="11">
        <v>5533</v>
      </c>
    </row>
    <row r="112" spans="1:7" ht="32.25" customHeight="1">
      <c r="A112" s="5"/>
      <c r="B112" s="27" t="s">
        <v>219</v>
      </c>
      <c r="C112" s="27"/>
      <c r="D112" s="27"/>
      <c r="E112" s="27"/>
      <c r="F112" s="28"/>
      <c r="G112" s="15">
        <v>672668</v>
      </c>
    </row>
    <row r="113" spans="1:7" ht="78.75">
      <c r="A113" s="5"/>
      <c r="B113" s="7"/>
      <c r="C113" s="20" t="s">
        <v>7</v>
      </c>
      <c r="D113" s="8"/>
      <c r="E113" s="9" t="s">
        <v>220</v>
      </c>
      <c r="F113" s="10" t="s">
        <v>8</v>
      </c>
      <c r="G113" s="11">
        <v>78</v>
      </c>
    </row>
    <row r="114" spans="1:7" ht="141.75" customHeight="1">
      <c r="A114" s="5"/>
      <c r="B114" s="7"/>
      <c r="C114" s="20" t="s">
        <v>135</v>
      </c>
      <c r="D114" s="8"/>
      <c r="E114" s="9" t="s">
        <v>221</v>
      </c>
      <c r="F114" s="10" t="s">
        <v>137</v>
      </c>
      <c r="G114" s="11">
        <v>8</v>
      </c>
    </row>
    <row r="115" spans="1:7" ht="47.25">
      <c r="A115" s="5"/>
      <c r="B115" s="7"/>
      <c r="C115" s="20" t="s">
        <v>177</v>
      </c>
      <c r="D115" s="8"/>
      <c r="E115" s="9" t="s">
        <v>222</v>
      </c>
      <c r="F115" s="10" t="s">
        <v>179</v>
      </c>
      <c r="G115" s="11">
        <v>1</v>
      </c>
    </row>
    <row r="116" spans="1:7" ht="63">
      <c r="A116" s="5"/>
      <c r="B116" s="7"/>
      <c r="C116" s="20" t="s">
        <v>181</v>
      </c>
      <c r="D116" s="8"/>
      <c r="E116" s="9" t="s">
        <v>223</v>
      </c>
      <c r="F116" s="10" t="s">
        <v>542</v>
      </c>
      <c r="G116" s="11">
        <v>62</v>
      </c>
    </row>
    <row r="117" spans="1:7" ht="63">
      <c r="A117" s="5"/>
      <c r="B117" s="7"/>
      <c r="C117" s="20" t="s">
        <v>224</v>
      </c>
      <c r="D117" s="8"/>
      <c r="E117" s="9" t="s">
        <v>225</v>
      </c>
      <c r="F117" s="10" t="s">
        <v>545</v>
      </c>
      <c r="G117" s="11">
        <v>34</v>
      </c>
    </row>
    <row r="118" spans="1:7" ht="47.25">
      <c r="A118" s="5"/>
      <c r="B118" s="7"/>
      <c r="C118" s="20" t="s">
        <v>226</v>
      </c>
      <c r="D118" s="8"/>
      <c r="E118" s="9" t="s">
        <v>227</v>
      </c>
      <c r="F118" s="10" t="s">
        <v>228</v>
      </c>
      <c r="G118" s="11">
        <v>1500</v>
      </c>
    </row>
    <row r="119" spans="1:7" ht="47.25">
      <c r="A119" s="5"/>
      <c r="B119" s="7"/>
      <c r="C119" s="20" t="s">
        <v>229</v>
      </c>
      <c r="D119" s="8"/>
      <c r="E119" s="9" t="s">
        <v>230</v>
      </c>
      <c r="F119" s="10" t="s">
        <v>231</v>
      </c>
      <c r="G119" s="11">
        <v>3742</v>
      </c>
    </row>
    <row r="120" spans="1:7" ht="94.5">
      <c r="A120" s="5"/>
      <c r="B120" s="7"/>
      <c r="C120" s="20" t="s">
        <v>232</v>
      </c>
      <c r="D120" s="8"/>
      <c r="E120" s="9" t="s">
        <v>233</v>
      </c>
      <c r="F120" s="10" t="s">
        <v>234</v>
      </c>
      <c r="G120" s="11">
        <v>170</v>
      </c>
    </row>
    <row r="121" spans="1:7" ht="268.5" customHeight="1">
      <c r="A121" s="5"/>
      <c r="B121" s="7"/>
      <c r="C121" s="20" t="s">
        <v>235</v>
      </c>
      <c r="D121" s="8"/>
      <c r="E121" s="9" t="s">
        <v>236</v>
      </c>
      <c r="F121" s="10" t="s">
        <v>237</v>
      </c>
      <c r="G121" s="11">
        <v>69000</v>
      </c>
    </row>
    <row r="122" spans="1:7" ht="47.25">
      <c r="A122" s="5"/>
      <c r="B122" s="7"/>
      <c r="C122" s="20" t="s">
        <v>238</v>
      </c>
      <c r="D122" s="8"/>
      <c r="E122" s="9" t="s">
        <v>239</v>
      </c>
      <c r="F122" s="10" t="s">
        <v>240</v>
      </c>
      <c r="G122" s="11">
        <v>2830</v>
      </c>
    </row>
    <row r="123" spans="1:7" ht="47.25">
      <c r="A123" s="5"/>
      <c r="B123" s="7"/>
      <c r="C123" s="20" t="s">
        <v>241</v>
      </c>
      <c r="D123" s="8"/>
      <c r="E123" s="9" t="s">
        <v>242</v>
      </c>
      <c r="F123" s="10" t="s">
        <v>243</v>
      </c>
      <c r="G123" s="11">
        <v>57000</v>
      </c>
    </row>
    <row r="124" spans="1:7" ht="47.25">
      <c r="A124" s="5"/>
      <c r="B124" s="7"/>
      <c r="C124" s="20" t="s">
        <v>244</v>
      </c>
      <c r="D124" s="8"/>
      <c r="E124" s="9" t="s">
        <v>245</v>
      </c>
      <c r="F124" s="10" t="s">
        <v>246</v>
      </c>
      <c r="G124" s="11">
        <v>14900</v>
      </c>
    </row>
    <row r="125" spans="1:7" ht="252">
      <c r="A125" s="5"/>
      <c r="B125" s="7"/>
      <c r="C125" s="20" t="s">
        <v>247</v>
      </c>
      <c r="D125" s="8"/>
      <c r="E125" s="9" t="s">
        <v>248</v>
      </c>
      <c r="F125" s="10" t="s">
        <v>249</v>
      </c>
      <c r="G125" s="11">
        <v>372000</v>
      </c>
    </row>
    <row r="126" spans="1:7" ht="220.5">
      <c r="A126" s="5"/>
      <c r="B126" s="7"/>
      <c r="C126" s="20" t="s">
        <v>250</v>
      </c>
      <c r="D126" s="8"/>
      <c r="E126" s="9" t="s">
        <v>251</v>
      </c>
      <c r="F126" s="10" t="s">
        <v>252</v>
      </c>
      <c r="G126" s="11">
        <v>7155</v>
      </c>
    </row>
    <row r="127" spans="1:7" ht="110.25" customHeight="1">
      <c r="A127" s="5"/>
      <c r="B127" s="7"/>
      <c r="C127" s="20" t="s">
        <v>253</v>
      </c>
      <c r="D127" s="8"/>
      <c r="E127" s="9" t="s">
        <v>254</v>
      </c>
      <c r="F127" s="10" t="s">
        <v>255</v>
      </c>
      <c r="G127" s="11">
        <v>61200</v>
      </c>
    </row>
    <row r="128" spans="1:7" ht="48" customHeight="1">
      <c r="A128" s="5"/>
      <c r="B128" s="7"/>
      <c r="C128" s="20" t="s">
        <v>256</v>
      </c>
      <c r="D128" s="8"/>
      <c r="E128" s="9" t="s">
        <v>257</v>
      </c>
      <c r="F128" s="10" t="s">
        <v>258</v>
      </c>
      <c r="G128" s="11">
        <v>36734</v>
      </c>
    </row>
    <row r="129" spans="1:8" ht="62.25" customHeight="1">
      <c r="A129" s="5"/>
      <c r="B129" s="7"/>
      <c r="C129" s="20" t="s">
        <v>259</v>
      </c>
      <c r="D129" s="8"/>
      <c r="E129" s="9" t="s">
        <v>260</v>
      </c>
      <c r="F129" s="10" t="s">
        <v>563</v>
      </c>
      <c r="G129" s="11">
        <v>26000</v>
      </c>
    </row>
    <row r="130" spans="1:8" ht="46.5" customHeight="1">
      <c r="A130" s="5"/>
      <c r="B130" s="7"/>
      <c r="C130" s="20" t="s">
        <v>261</v>
      </c>
      <c r="D130" s="8"/>
      <c r="E130" s="9" t="s">
        <v>262</v>
      </c>
      <c r="F130" s="10" t="s">
        <v>564</v>
      </c>
      <c r="G130" s="11">
        <v>20254</v>
      </c>
    </row>
    <row r="131" spans="1:8" ht="15.75">
      <c r="A131" s="5"/>
      <c r="B131" s="27" t="s">
        <v>263</v>
      </c>
      <c r="C131" s="27"/>
      <c r="D131" s="27"/>
      <c r="E131" s="27"/>
      <c r="F131" s="28"/>
      <c r="G131" s="15">
        <f>SUM(G132:G148)</f>
        <v>5961326</v>
      </c>
      <c r="H131" s="17"/>
    </row>
    <row r="132" spans="1:8" ht="63">
      <c r="A132" s="5"/>
      <c r="B132" s="7"/>
      <c r="C132" s="20" t="s">
        <v>264</v>
      </c>
      <c r="D132" s="8"/>
      <c r="E132" s="9" t="s">
        <v>265</v>
      </c>
      <c r="F132" s="10" t="s">
        <v>266</v>
      </c>
      <c r="G132" s="11">
        <v>3997</v>
      </c>
    </row>
    <row r="133" spans="1:8" ht="78.75">
      <c r="A133" s="5"/>
      <c r="B133" s="7"/>
      <c r="C133" s="20" t="s">
        <v>7</v>
      </c>
      <c r="D133" s="8"/>
      <c r="E133" s="9" t="s">
        <v>267</v>
      </c>
      <c r="F133" s="10" t="s">
        <v>8</v>
      </c>
      <c r="G133" s="11">
        <v>10</v>
      </c>
    </row>
    <row r="134" spans="1:8" ht="63">
      <c r="A134" s="5"/>
      <c r="B134" s="7"/>
      <c r="C134" s="20" t="s">
        <v>268</v>
      </c>
      <c r="D134" s="8"/>
      <c r="E134" s="9" t="s">
        <v>269</v>
      </c>
      <c r="F134" s="10" t="s">
        <v>270</v>
      </c>
      <c r="G134" s="11">
        <f>126+1</f>
        <v>127</v>
      </c>
    </row>
    <row r="135" spans="1:8" ht="63.75" customHeight="1">
      <c r="A135" s="5"/>
      <c r="B135" s="7"/>
      <c r="C135" s="20" t="s">
        <v>13</v>
      </c>
      <c r="D135" s="8"/>
      <c r="E135" s="9" t="s">
        <v>271</v>
      </c>
      <c r="F135" s="10" t="s">
        <v>14</v>
      </c>
      <c r="G135" s="11">
        <v>670</v>
      </c>
    </row>
    <row r="136" spans="1:8" ht="47.25">
      <c r="A136" s="5"/>
      <c r="B136" s="7"/>
      <c r="C136" s="20" t="s">
        <v>177</v>
      </c>
      <c r="D136" s="8"/>
      <c r="E136" s="9" t="s">
        <v>272</v>
      </c>
      <c r="F136" s="10" t="s">
        <v>179</v>
      </c>
      <c r="G136" s="11">
        <f>-766+712</f>
        <v>-54</v>
      </c>
    </row>
    <row r="137" spans="1:8" ht="31.5">
      <c r="A137" s="5"/>
      <c r="B137" s="7"/>
      <c r="C137" s="20" t="s">
        <v>15</v>
      </c>
      <c r="D137" s="8"/>
      <c r="E137" s="9" t="s">
        <v>273</v>
      </c>
      <c r="F137" s="10" t="s">
        <v>392</v>
      </c>
      <c r="G137" s="11">
        <v>119937</v>
      </c>
    </row>
    <row r="138" spans="1:8" ht="63">
      <c r="A138" s="5"/>
      <c r="B138" s="7"/>
      <c r="C138" s="20" t="s">
        <v>274</v>
      </c>
      <c r="D138" s="8"/>
      <c r="E138" s="9" t="s">
        <v>275</v>
      </c>
      <c r="F138" s="10" t="s">
        <v>546</v>
      </c>
      <c r="G138" s="11">
        <v>-16</v>
      </c>
    </row>
    <row r="139" spans="1:8" ht="63">
      <c r="A139" s="5"/>
      <c r="B139" s="7"/>
      <c r="C139" s="20" t="s">
        <v>193</v>
      </c>
      <c r="D139" s="8"/>
      <c r="E139" s="9" t="s">
        <v>276</v>
      </c>
      <c r="F139" s="10" t="s">
        <v>541</v>
      </c>
      <c r="G139" s="11">
        <v>402</v>
      </c>
    </row>
    <row r="140" spans="1:8" ht="63">
      <c r="A140" s="5"/>
      <c r="B140" s="7"/>
      <c r="C140" s="20" t="s">
        <v>181</v>
      </c>
      <c r="D140" s="8"/>
      <c r="E140" s="9" t="s">
        <v>277</v>
      </c>
      <c r="F140" s="10" t="s">
        <v>542</v>
      </c>
      <c r="G140" s="11">
        <v>3663</v>
      </c>
    </row>
    <row r="141" spans="1:8" ht="47.25">
      <c r="A141" s="5"/>
      <c r="B141" s="7"/>
      <c r="C141" s="20" t="s">
        <v>140</v>
      </c>
      <c r="D141" s="8"/>
      <c r="E141" s="9" t="s">
        <v>278</v>
      </c>
      <c r="F141" s="10" t="s">
        <v>142</v>
      </c>
      <c r="G141" s="11">
        <v>-215682</v>
      </c>
    </row>
    <row r="142" spans="1:8" ht="47.25">
      <c r="A142" s="5"/>
      <c r="B142" s="7"/>
      <c r="C142" s="20" t="s">
        <v>279</v>
      </c>
      <c r="D142" s="8"/>
      <c r="E142" s="9" t="s">
        <v>280</v>
      </c>
      <c r="F142" s="10" t="s">
        <v>281</v>
      </c>
      <c r="G142" s="11">
        <v>681718</v>
      </c>
    </row>
    <row r="143" spans="1:8" ht="63">
      <c r="A143" s="5"/>
      <c r="B143" s="7"/>
      <c r="C143" s="20" t="s">
        <v>282</v>
      </c>
      <c r="D143" s="8"/>
      <c r="E143" s="9" t="s">
        <v>283</v>
      </c>
      <c r="F143" s="10" t="s">
        <v>284</v>
      </c>
      <c r="G143" s="11">
        <v>4191610</v>
      </c>
    </row>
    <row r="144" spans="1:8" ht="47.25">
      <c r="A144" s="5"/>
      <c r="B144" s="7"/>
      <c r="C144" s="20" t="s">
        <v>285</v>
      </c>
      <c r="D144" s="8"/>
      <c r="E144" s="9" t="s">
        <v>286</v>
      </c>
      <c r="F144" s="10" t="s">
        <v>287</v>
      </c>
      <c r="G144" s="11">
        <v>55921</v>
      </c>
    </row>
    <row r="145" spans="1:8" ht="48" customHeight="1">
      <c r="A145" s="5"/>
      <c r="B145" s="7"/>
      <c r="C145" s="20" t="s">
        <v>288</v>
      </c>
      <c r="D145" s="8"/>
      <c r="E145" s="9" t="s">
        <v>289</v>
      </c>
      <c r="F145" s="10" t="s">
        <v>547</v>
      </c>
      <c r="G145" s="11">
        <v>201957</v>
      </c>
    </row>
    <row r="146" spans="1:8" ht="63">
      <c r="A146" s="5"/>
      <c r="B146" s="7"/>
      <c r="C146" s="20" t="s">
        <v>290</v>
      </c>
      <c r="D146" s="8"/>
      <c r="E146" s="9" t="s">
        <v>291</v>
      </c>
      <c r="F146" s="10" t="s">
        <v>292</v>
      </c>
      <c r="G146" s="11">
        <v>718970</v>
      </c>
    </row>
    <row r="147" spans="1:8" ht="78.75">
      <c r="A147" s="5"/>
      <c r="B147" s="7"/>
      <c r="C147" s="20" t="s">
        <v>293</v>
      </c>
      <c r="D147" s="8"/>
      <c r="E147" s="9" t="s">
        <v>294</v>
      </c>
      <c r="F147" s="10" t="s">
        <v>295</v>
      </c>
      <c r="G147" s="11">
        <v>9789</v>
      </c>
    </row>
    <row r="148" spans="1:8" ht="141.75">
      <c r="A148" s="5"/>
      <c r="B148" s="7"/>
      <c r="C148" s="20" t="s">
        <v>296</v>
      </c>
      <c r="D148" s="8"/>
      <c r="E148" s="9" t="s">
        <v>297</v>
      </c>
      <c r="F148" s="10" t="s">
        <v>548</v>
      </c>
      <c r="G148" s="11">
        <v>188307</v>
      </c>
    </row>
    <row r="149" spans="1:8" ht="33.75" customHeight="1">
      <c r="A149" s="5"/>
      <c r="B149" s="27" t="s">
        <v>298</v>
      </c>
      <c r="C149" s="27"/>
      <c r="D149" s="27"/>
      <c r="E149" s="27"/>
      <c r="F149" s="28"/>
      <c r="G149" s="15">
        <v>999275</v>
      </c>
    </row>
    <row r="150" spans="1:8" ht="63">
      <c r="A150" s="5"/>
      <c r="B150" s="7"/>
      <c r="C150" s="20" t="s">
        <v>193</v>
      </c>
      <c r="D150" s="8"/>
      <c r="E150" s="9" t="s">
        <v>299</v>
      </c>
      <c r="F150" s="10" t="s">
        <v>541</v>
      </c>
      <c r="G150" s="11">
        <v>269</v>
      </c>
    </row>
    <row r="151" spans="1:8" ht="63">
      <c r="A151" s="5"/>
      <c r="B151" s="7"/>
      <c r="C151" s="20" t="s">
        <v>181</v>
      </c>
      <c r="D151" s="8"/>
      <c r="E151" s="9" t="s">
        <v>300</v>
      </c>
      <c r="F151" s="10" t="s">
        <v>542</v>
      </c>
      <c r="G151" s="11">
        <v>11986</v>
      </c>
    </row>
    <row r="152" spans="1:8" ht="63">
      <c r="A152" s="5"/>
      <c r="B152" s="7"/>
      <c r="C152" s="20" t="s">
        <v>301</v>
      </c>
      <c r="D152" s="8"/>
      <c r="E152" s="9" t="s">
        <v>302</v>
      </c>
      <c r="F152" s="10" t="s">
        <v>303</v>
      </c>
      <c r="G152" s="11">
        <v>16700</v>
      </c>
    </row>
    <row r="153" spans="1:8" ht="110.25">
      <c r="A153" s="5"/>
      <c r="B153" s="7"/>
      <c r="C153" s="20" t="s">
        <v>304</v>
      </c>
      <c r="D153" s="8"/>
      <c r="E153" s="9" t="s">
        <v>305</v>
      </c>
      <c r="F153" s="10" t="s">
        <v>565</v>
      </c>
      <c r="G153" s="11">
        <v>970320</v>
      </c>
    </row>
    <row r="154" spans="1:8" ht="31.5" customHeight="1">
      <c r="A154" s="5"/>
      <c r="B154" s="27" t="s">
        <v>306</v>
      </c>
      <c r="C154" s="27"/>
      <c r="D154" s="27"/>
      <c r="E154" s="27"/>
      <c r="F154" s="28"/>
      <c r="G154" s="15">
        <f>SUM(G155:G170)</f>
        <v>352462</v>
      </c>
      <c r="H154" s="17"/>
    </row>
    <row r="155" spans="1:8" ht="78.75">
      <c r="A155" s="5"/>
      <c r="B155" s="7"/>
      <c r="C155" s="20" t="s">
        <v>7</v>
      </c>
      <c r="D155" s="8"/>
      <c r="E155" s="9" t="s">
        <v>307</v>
      </c>
      <c r="F155" s="10" t="s">
        <v>8</v>
      </c>
      <c r="G155" s="11">
        <v>1534</v>
      </c>
    </row>
    <row r="156" spans="1:8" ht="141" customHeight="1">
      <c r="A156" s="5"/>
      <c r="B156" s="7"/>
      <c r="C156" s="20" t="s">
        <v>308</v>
      </c>
      <c r="D156" s="8"/>
      <c r="E156" s="9" t="s">
        <v>309</v>
      </c>
      <c r="F156" s="10" t="s">
        <v>310</v>
      </c>
      <c r="G156" s="11">
        <v>10</v>
      </c>
    </row>
    <row r="157" spans="1:8" ht="142.5" customHeight="1">
      <c r="A157" s="5"/>
      <c r="B157" s="7"/>
      <c r="C157" s="20" t="s">
        <v>135</v>
      </c>
      <c r="D157" s="8"/>
      <c r="E157" s="9" t="s">
        <v>311</v>
      </c>
      <c r="F157" s="10" t="s">
        <v>137</v>
      </c>
      <c r="G157" s="11">
        <f>109+1</f>
        <v>110</v>
      </c>
    </row>
    <row r="158" spans="1:8" ht="94.5">
      <c r="A158" s="5"/>
      <c r="B158" s="7"/>
      <c r="C158" s="20" t="s">
        <v>189</v>
      </c>
      <c r="D158" s="8"/>
      <c r="E158" s="9" t="s">
        <v>312</v>
      </c>
      <c r="F158" s="10" t="s">
        <v>191</v>
      </c>
      <c r="G158" s="11">
        <v>40</v>
      </c>
    </row>
    <row r="159" spans="1:8" ht="63">
      <c r="A159" s="5"/>
      <c r="B159" s="7"/>
      <c r="C159" s="20" t="s">
        <v>193</v>
      </c>
      <c r="D159" s="8"/>
      <c r="E159" s="9" t="s">
        <v>313</v>
      </c>
      <c r="F159" s="10" t="s">
        <v>541</v>
      </c>
      <c r="G159" s="11">
        <v>1</v>
      </c>
    </row>
    <row r="160" spans="1:8" ht="63">
      <c r="A160" s="5"/>
      <c r="B160" s="7"/>
      <c r="C160" s="20" t="s">
        <v>181</v>
      </c>
      <c r="D160" s="8"/>
      <c r="E160" s="9" t="s">
        <v>314</v>
      </c>
      <c r="F160" s="10" t="s">
        <v>542</v>
      </c>
      <c r="G160" s="11">
        <v>82</v>
      </c>
    </row>
    <row r="161" spans="1:8" ht="47.25">
      <c r="A161" s="5"/>
      <c r="B161" s="7"/>
      <c r="C161" s="20" t="s">
        <v>140</v>
      </c>
      <c r="D161" s="8"/>
      <c r="E161" s="9" t="s">
        <v>315</v>
      </c>
      <c r="F161" s="10" t="s">
        <v>142</v>
      </c>
      <c r="G161" s="11">
        <v>-9849</v>
      </c>
    </row>
    <row r="162" spans="1:8" ht="48" customHeight="1">
      <c r="A162" s="5"/>
      <c r="B162" s="7"/>
      <c r="C162" s="20" t="s">
        <v>316</v>
      </c>
      <c r="D162" s="8"/>
      <c r="E162" s="9" t="s">
        <v>317</v>
      </c>
      <c r="F162" s="10" t="s">
        <v>318</v>
      </c>
      <c r="G162" s="11">
        <v>156384</v>
      </c>
    </row>
    <row r="163" spans="1:8" ht="31.5" customHeight="1">
      <c r="A163" s="5"/>
      <c r="B163" s="7"/>
      <c r="C163" s="20" t="s">
        <v>319</v>
      </c>
      <c r="D163" s="8"/>
      <c r="E163" s="9" t="s">
        <v>320</v>
      </c>
      <c r="F163" s="10" t="s">
        <v>321</v>
      </c>
      <c r="G163" s="11">
        <v>11570</v>
      </c>
    </row>
    <row r="164" spans="1:8" ht="63" customHeight="1">
      <c r="A164" s="5"/>
      <c r="B164" s="7"/>
      <c r="C164" s="20" t="s">
        <v>322</v>
      </c>
      <c r="D164" s="8"/>
      <c r="E164" s="9" t="s">
        <v>323</v>
      </c>
      <c r="F164" s="10" t="s">
        <v>324</v>
      </c>
      <c r="G164" s="11">
        <v>47313</v>
      </c>
    </row>
    <row r="165" spans="1:8" ht="78.75">
      <c r="A165" s="5"/>
      <c r="B165" s="7"/>
      <c r="C165" s="20" t="s">
        <v>325</v>
      </c>
      <c r="D165" s="8"/>
      <c r="E165" s="9" t="s">
        <v>326</v>
      </c>
      <c r="F165" s="10" t="s">
        <v>327</v>
      </c>
      <c r="G165" s="11">
        <v>64508</v>
      </c>
    </row>
    <row r="166" spans="1:8" ht="93" customHeight="1">
      <c r="A166" s="5"/>
      <c r="B166" s="7"/>
      <c r="C166" s="20" t="s">
        <v>328</v>
      </c>
      <c r="D166" s="8"/>
      <c r="E166" s="9" t="s">
        <v>329</v>
      </c>
      <c r="F166" s="10" t="s">
        <v>330</v>
      </c>
      <c r="G166" s="11">
        <v>93</v>
      </c>
    </row>
    <row r="167" spans="1:8" ht="95.25" customHeight="1">
      <c r="A167" s="5"/>
      <c r="B167" s="7"/>
      <c r="C167" s="20" t="s">
        <v>331</v>
      </c>
      <c r="D167" s="8"/>
      <c r="E167" s="9" t="s">
        <v>332</v>
      </c>
      <c r="F167" s="10" t="s">
        <v>333</v>
      </c>
      <c r="G167" s="11">
        <v>66</v>
      </c>
    </row>
    <row r="168" spans="1:8" ht="126">
      <c r="A168" s="5"/>
      <c r="B168" s="7"/>
      <c r="C168" s="20" t="s">
        <v>334</v>
      </c>
      <c r="D168" s="8"/>
      <c r="E168" s="9" t="s">
        <v>335</v>
      </c>
      <c r="F168" s="10" t="s">
        <v>549</v>
      </c>
      <c r="G168" s="11">
        <v>6597</v>
      </c>
    </row>
    <row r="169" spans="1:8" ht="94.5">
      <c r="A169" s="5"/>
      <c r="B169" s="7"/>
      <c r="C169" s="20" t="s">
        <v>336</v>
      </c>
      <c r="D169" s="8"/>
      <c r="E169" s="9" t="s">
        <v>337</v>
      </c>
      <c r="F169" s="10" t="s">
        <v>338</v>
      </c>
      <c r="G169" s="11">
        <v>62842</v>
      </c>
    </row>
    <row r="170" spans="1:8" ht="63">
      <c r="A170" s="5"/>
      <c r="B170" s="7"/>
      <c r="C170" s="20" t="s">
        <v>339</v>
      </c>
      <c r="D170" s="8"/>
      <c r="E170" s="9" t="s">
        <v>340</v>
      </c>
      <c r="F170" s="10" t="s">
        <v>341</v>
      </c>
      <c r="G170" s="11">
        <v>11161</v>
      </c>
    </row>
    <row r="171" spans="1:8" ht="36.75" customHeight="1">
      <c r="A171" s="5"/>
      <c r="B171" s="27" t="s">
        <v>342</v>
      </c>
      <c r="C171" s="27"/>
      <c r="D171" s="27"/>
      <c r="E171" s="27"/>
      <c r="F171" s="28"/>
      <c r="G171" s="15">
        <f>SUM(G172:G188)</f>
        <v>211570</v>
      </c>
      <c r="H171" s="17"/>
    </row>
    <row r="172" spans="1:8" ht="83.25" customHeight="1">
      <c r="A172" s="5"/>
      <c r="B172" s="7"/>
      <c r="C172" s="20" t="s">
        <v>343</v>
      </c>
      <c r="D172" s="8"/>
      <c r="E172" s="9" t="s">
        <v>344</v>
      </c>
      <c r="F172" s="10" t="s">
        <v>345</v>
      </c>
      <c r="G172" s="11">
        <v>1568</v>
      </c>
    </row>
    <row r="173" spans="1:8" ht="126">
      <c r="A173" s="5"/>
      <c r="B173" s="7"/>
      <c r="C173" s="20" t="s">
        <v>5</v>
      </c>
      <c r="D173" s="8"/>
      <c r="E173" s="9" t="s">
        <v>346</v>
      </c>
      <c r="F173" s="10" t="s">
        <v>6</v>
      </c>
      <c r="G173" s="11">
        <v>20020</v>
      </c>
    </row>
    <row r="174" spans="1:8" ht="123.75" customHeight="1">
      <c r="A174" s="5"/>
      <c r="B174" s="7"/>
      <c r="C174" s="20" t="s">
        <v>347</v>
      </c>
      <c r="D174" s="8"/>
      <c r="E174" s="9" t="s">
        <v>348</v>
      </c>
      <c r="F174" s="10" t="s">
        <v>566</v>
      </c>
      <c r="G174" s="11">
        <v>10304</v>
      </c>
    </row>
    <row r="175" spans="1:8" ht="109.5" customHeight="1">
      <c r="A175" s="5"/>
      <c r="B175" s="7"/>
      <c r="C175" s="20" t="s">
        <v>349</v>
      </c>
      <c r="D175" s="8"/>
      <c r="E175" s="9" t="s">
        <v>350</v>
      </c>
      <c r="F175" s="10" t="s">
        <v>351</v>
      </c>
      <c r="G175" s="11">
        <v>29288</v>
      </c>
    </row>
    <row r="176" spans="1:8" ht="78.75">
      <c r="A176" s="5"/>
      <c r="B176" s="7"/>
      <c r="C176" s="20" t="s">
        <v>352</v>
      </c>
      <c r="D176" s="8"/>
      <c r="E176" s="9" t="s">
        <v>353</v>
      </c>
      <c r="F176" s="10" t="s">
        <v>354</v>
      </c>
      <c r="G176" s="11">
        <v>14054</v>
      </c>
    </row>
    <row r="177" spans="1:7" ht="157.5">
      <c r="A177" s="5"/>
      <c r="B177" s="7"/>
      <c r="C177" s="20" t="s">
        <v>355</v>
      </c>
      <c r="D177" s="8"/>
      <c r="E177" s="9" t="s">
        <v>356</v>
      </c>
      <c r="F177" s="10" t="s">
        <v>357</v>
      </c>
      <c r="G177" s="11">
        <v>2353</v>
      </c>
    </row>
    <row r="178" spans="1:7" ht="141.75">
      <c r="A178" s="5"/>
      <c r="B178" s="7"/>
      <c r="C178" s="20" t="s">
        <v>358</v>
      </c>
      <c r="D178" s="8"/>
      <c r="E178" s="9" t="s">
        <v>359</v>
      </c>
      <c r="F178" s="10" t="s">
        <v>360</v>
      </c>
      <c r="G178" s="11">
        <v>8</v>
      </c>
    </row>
    <row r="179" spans="1:7" ht="78.75">
      <c r="A179" s="5"/>
      <c r="B179" s="7"/>
      <c r="C179" s="20" t="s">
        <v>7</v>
      </c>
      <c r="D179" s="8"/>
      <c r="E179" s="9" t="s">
        <v>361</v>
      </c>
      <c r="F179" s="10" t="s">
        <v>8</v>
      </c>
      <c r="G179" s="11">
        <v>828</v>
      </c>
    </row>
    <row r="180" spans="1:7" ht="141" customHeight="1">
      <c r="A180" s="5"/>
      <c r="B180" s="7"/>
      <c r="C180" s="20" t="s">
        <v>308</v>
      </c>
      <c r="D180" s="8"/>
      <c r="E180" s="9" t="s">
        <v>362</v>
      </c>
      <c r="F180" s="10" t="s">
        <v>310</v>
      </c>
      <c r="G180" s="11">
        <v>9</v>
      </c>
    </row>
    <row r="181" spans="1:7" ht="141.75" customHeight="1">
      <c r="A181" s="5"/>
      <c r="B181" s="7"/>
      <c r="C181" s="20" t="s">
        <v>135</v>
      </c>
      <c r="D181" s="8"/>
      <c r="E181" s="9" t="s">
        <v>363</v>
      </c>
      <c r="F181" s="10" t="s">
        <v>137</v>
      </c>
      <c r="G181" s="11">
        <v>57</v>
      </c>
    </row>
    <row r="182" spans="1:7" ht="157.5">
      <c r="A182" s="5"/>
      <c r="B182" s="7"/>
      <c r="C182" s="20" t="s">
        <v>364</v>
      </c>
      <c r="D182" s="8"/>
      <c r="E182" s="9" t="s">
        <v>365</v>
      </c>
      <c r="F182" s="10" t="s">
        <v>366</v>
      </c>
      <c r="G182" s="11">
        <v>129244</v>
      </c>
    </row>
    <row r="183" spans="1:7" ht="157.5">
      <c r="A183" s="5"/>
      <c r="B183" s="7"/>
      <c r="C183" s="20" t="s">
        <v>367</v>
      </c>
      <c r="D183" s="8"/>
      <c r="E183" s="9" t="s">
        <v>368</v>
      </c>
      <c r="F183" s="10" t="s">
        <v>369</v>
      </c>
      <c r="G183" s="11">
        <v>351</v>
      </c>
    </row>
    <row r="184" spans="1:7" ht="63.75" customHeight="1">
      <c r="A184" s="5"/>
      <c r="B184" s="7"/>
      <c r="C184" s="20" t="s">
        <v>112</v>
      </c>
      <c r="D184" s="8"/>
      <c r="E184" s="9" t="s">
        <v>370</v>
      </c>
      <c r="F184" s="10" t="s">
        <v>114</v>
      </c>
      <c r="G184" s="11">
        <v>2354</v>
      </c>
    </row>
    <row r="185" spans="1:7" ht="94.5">
      <c r="A185" s="5"/>
      <c r="B185" s="7"/>
      <c r="C185" s="20" t="s">
        <v>371</v>
      </c>
      <c r="D185" s="8"/>
      <c r="E185" s="9" t="s">
        <v>372</v>
      </c>
      <c r="F185" s="10" t="s">
        <v>567</v>
      </c>
      <c r="G185" s="11">
        <v>949</v>
      </c>
    </row>
    <row r="186" spans="1:7" ht="64.5" customHeight="1">
      <c r="A186" s="5"/>
      <c r="B186" s="7"/>
      <c r="C186" s="20" t="s">
        <v>13</v>
      </c>
      <c r="D186" s="8"/>
      <c r="E186" s="9" t="s">
        <v>373</v>
      </c>
      <c r="F186" s="10" t="s">
        <v>14</v>
      </c>
      <c r="G186" s="11">
        <v>74</v>
      </c>
    </row>
    <row r="187" spans="1:7" ht="47.25">
      <c r="A187" s="5"/>
      <c r="B187" s="7"/>
      <c r="C187" s="20" t="s">
        <v>177</v>
      </c>
      <c r="D187" s="8"/>
      <c r="E187" s="9" t="s">
        <v>374</v>
      </c>
      <c r="F187" s="10" t="s">
        <v>179</v>
      </c>
      <c r="G187" s="11">
        <v>-63</v>
      </c>
    </row>
    <row r="188" spans="1:7" ht="33" customHeight="1">
      <c r="A188" s="5"/>
      <c r="B188" s="7"/>
      <c r="C188" s="20" t="s">
        <v>15</v>
      </c>
      <c r="D188" s="8"/>
      <c r="E188" s="9" t="s">
        <v>375</v>
      </c>
      <c r="F188" s="10" t="s">
        <v>392</v>
      </c>
      <c r="G188" s="11">
        <v>172</v>
      </c>
    </row>
    <row r="189" spans="1:7" ht="30.75" customHeight="1">
      <c r="A189" s="5"/>
      <c r="B189" s="27" t="s">
        <v>376</v>
      </c>
      <c r="C189" s="27"/>
      <c r="D189" s="27"/>
      <c r="E189" s="27"/>
      <c r="F189" s="28"/>
      <c r="G189" s="15">
        <v>150077</v>
      </c>
    </row>
    <row r="190" spans="1:7" ht="141" customHeight="1">
      <c r="A190" s="5"/>
      <c r="B190" s="7"/>
      <c r="C190" s="20" t="s">
        <v>135</v>
      </c>
      <c r="D190" s="8"/>
      <c r="E190" s="9" t="s">
        <v>377</v>
      </c>
      <c r="F190" s="10" t="s">
        <v>137</v>
      </c>
      <c r="G190" s="11">
        <v>3</v>
      </c>
    </row>
    <row r="191" spans="1:7" ht="63">
      <c r="A191" s="5"/>
      <c r="B191" s="7"/>
      <c r="C191" s="20" t="s">
        <v>193</v>
      </c>
      <c r="D191" s="8"/>
      <c r="E191" s="9" t="s">
        <v>378</v>
      </c>
      <c r="F191" s="10" t="s">
        <v>195</v>
      </c>
      <c r="G191" s="11">
        <v>574</v>
      </c>
    </row>
    <row r="192" spans="1:7" ht="47.25">
      <c r="A192" s="5"/>
      <c r="B192" s="7"/>
      <c r="C192" s="20" t="s">
        <v>244</v>
      </c>
      <c r="D192" s="8"/>
      <c r="E192" s="9" t="s">
        <v>379</v>
      </c>
      <c r="F192" s="10" t="s">
        <v>246</v>
      </c>
      <c r="G192" s="11">
        <v>16900</v>
      </c>
    </row>
    <row r="193" spans="1:8" ht="111.75" customHeight="1">
      <c r="A193" s="5"/>
      <c r="B193" s="7"/>
      <c r="C193" s="20" t="s">
        <v>253</v>
      </c>
      <c r="D193" s="8"/>
      <c r="E193" s="9" t="s">
        <v>380</v>
      </c>
      <c r="F193" s="10" t="s">
        <v>255</v>
      </c>
      <c r="G193" s="11">
        <v>132600</v>
      </c>
    </row>
    <row r="194" spans="1:8" ht="30.75" customHeight="1">
      <c r="A194" s="5"/>
      <c r="B194" s="27" t="s">
        <v>381</v>
      </c>
      <c r="C194" s="27"/>
      <c r="D194" s="27"/>
      <c r="E194" s="27"/>
      <c r="F194" s="28"/>
      <c r="G194" s="15">
        <v>819</v>
      </c>
    </row>
    <row r="195" spans="1:8" ht="78.75">
      <c r="A195" s="5"/>
      <c r="B195" s="7"/>
      <c r="C195" s="20" t="s">
        <v>7</v>
      </c>
      <c r="D195" s="8"/>
      <c r="E195" s="9" t="s">
        <v>382</v>
      </c>
      <c r="F195" s="10" t="s">
        <v>8</v>
      </c>
      <c r="G195" s="11">
        <v>450</v>
      </c>
    </row>
    <row r="196" spans="1:8" ht="141.75">
      <c r="A196" s="5"/>
      <c r="B196" s="7"/>
      <c r="C196" s="20" t="s">
        <v>383</v>
      </c>
      <c r="D196" s="8"/>
      <c r="E196" s="9" t="s">
        <v>384</v>
      </c>
      <c r="F196" s="10" t="s">
        <v>550</v>
      </c>
      <c r="G196" s="11">
        <v>369</v>
      </c>
    </row>
    <row r="197" spans="1:8" ht="15.75">
      <c r="A197" s="5"/>
      <c r="B197" s="27" t="s">
        <v>385</v>
      </c>
      <c r="C197" s="27"/>
      <c r="D197" s="27"/>
      <c r="E197" s="27"/>
      <c r="F197" s="28"/>
      <c r="G197" s="15">
        <f>SUM(G198:G209)</f>
        <v>67535</v>
      </c>
      <c r="H197" s="17"/>
    </row>
    <row r="198" spans="1:8" ht="78.75">
      <c r="A198" s="5"/>
      <c r="B198" s="7"/>
      <c r="C198" s="20" t="s">
        <v>7</v>
      </c>
      <c r="D198" s="8"/>
      <c r="E198" s="9" t="s">
        <v>386</v>
      </c>
      <c r="F198" s="10" t="s">
        <v>8</v>
      </c>
      <c r="G198" s="11">
        <v>4903</v>
      </c>
    </row>
    <row r="199" spans="1:8" ht="94.5">
      <c r="A199" s="5"/>
      <c r="B199" s="7"/>
      <c r="C199" s="20" t="s">
        <v>387</v>
      </c>
      <c r="D199" s="8"/>
      <c r="E199" s="9" t="s">
        <v>388</v>
      </c>
      <c r="F199" s="10" t="s">
        <v>551</v>
      </c>
      <c r="G199" s="11">
        <v>50</v>
      </c>
    </row>
    <row r="200" spans="1:8" ht="62.25" customHeight="1">
      <c r="A200" s="5"/>
      <c r="B200" s="7"/>
      <c r="C200" s="20" t="s">
        <v>13</v>
      </c>
      <c r="D200" s="8"/>
      <c r="E200" s="9" t="s">
        <v>389</v>
      </c>
      <c r="F200" s="10" t="s">
        <v>14</v>
      </c>
      <c r="G200" s="11">
        <v>2349</v>
      </c>
    </row>
    <row r="201" spans="1:8" ht="47.25">
      <c r="A201" s="5"/>
      <c r="B201" s="7"/>
      <c r="C201" s="20" t="s">
        <v>177</v>
      </c>
      <c r="D201" s="8"/>
      <c r="E201" s="9" t="s">
        <v>390</v>
      </c>
      <c r="F201" s="10" t="s">
        <v>179</v>
      </c>
      <c r="G201" s="11">
        <v>26</v>
      </c>
    </row>
    <row r="202" spans="1:8" ht="31.5">
      <c r="A202" s="5"/>
      <c r="B202" s="7"/>
      <c r="C202" s="20" t="s">
        <v>15</v>
      </c>
      <c r="D202" s="8"/>
      <c r="E202" s="9" t="s">
        <v>391</v>
      </c>
      <c r="F202" s="10" t="s">
        <v>392</v>
      </c>
      <c r="G202" s="11">
        <v>14</v>
      </c>
    </row>
    <row r="203" spans="1:8" ht="63">
      <c r="A203" s="5"/>
      <c r="B203" s="7"/>
      <c r="C203" s="20" t="s">
        <v>181</v>
      </c>
      <c r="D203" s="8"/>
      <c r="E203" s="9" t="s">
        <v>393</v>
      </c>
      <c r="F203" s="10" t="s">
        <v>542</v>
      </c>
      <c r="G203" s="11">
        <v>70</v>
      </c>
    </row>
    <row r="204" spans="1:8" ht="47.25">
      <c r="A204" s="5"/>
      <c r="B204" s="7"/>
      <c r="C204" s="20" t="s">
        <v>140</v>
      </c>
      <c r="D204" s="8"/>
      <c r="E204" s="9" t="s">
        <v>394</v>
      </c>
      <c r="F204" s="10" t="s">
        <v>142</v>
      </c>
      <c r="G204" s="11">
        <v>-157</v>
      </c>
    </row>
    <row r="205" spans="1:8" ht="111" customHeight="1">
      <c r="A205" s="5"/>
      <c r="B205" s="7"/>
      <c r="C205" s="20" t="s">
        <v>253</v>
      </c>
      <c r="D205" s="8"/>
      <c r="E205" s="9" t="s">
        <v>395</v>
      </c>
      <c r="F205" s="10" t="s">
        <v>255</v>
      </c>
      <c r="G205" s="11">
        <v>0</v>
      </c>
    </row>
    <row r="206" spans="1:8" ht="78.75">
      <c r="A206" s="5"/>
      <c r="B206" s="7"/>
      <c r="C206" s="20" t="s">
        <v>396</v>
      </c>
      <c r="D206" s="8"/>
      <c r="E206" s="9" t="s">
        <v>397</v>
      </c>
      <c r="F206" s="10" t="s">
        <v>398</v>
      </c>
      <c r="G206" s="11">
        <v>444</v>
      </c>
    </row>
    <row r="207" spans="1:8" ht="63">
      <c r="A207" s="5"/>
      <c r="B207" s="7"/>
      <c r="C207" s="20" t="s">
        <v>399</v>
      </c>
      <c r="D207" s="8"/>
      <c r="E207" s="9" t="s">
        <v>400</v>
      </c>
      <c r="F207" s="10" t="s">
        <v>401</v>
      </c>
      <c r="G207" s="11">
        <v>54085</v>
      </c>
    </row>
    <row r="208" spans="1:8" ht="65.25" customHeight="1">
      <c r="A208" s="5"/>
      <c r="B208" s="7"/>
      <c r="C208" s="20" t="s">
        <v>402</v>
      </c>
      <c r="D208" s="8"/>
      <c r="E208" s="9" t="s">
        <v>403</v>
      </c>
      <c r="F208" s="10" t="s">
        <v>552</v>
      </c>
      <c r="G208" s="11">
        <v>4656</v>
      </c>
    </row>
    <row r="209" spans="1:7" ht="63" customHeight="1">
      <c r="A209" s="5"/>
      <c r="B209" s="7"/>
      <c r="C209" s="20" t="s">
        <v>404</v>
      </c>
      <c r="D209" s="8"/>
      <c r="E209" s="9" t="s">
        <v>405</v>
      </c>
      <c r="F209" s="10" t="s">
        <v>553</v>
      </c>
      <c r="G209" s="11">
        <v>1095</v>
      </c>
    </row>
    <row r="210" spans="1:7" ht="33" customHeight="1">
      <c r="A210" s="5"/>
      <c r="B210" s="27" t="s">
        <v>406</v>
      </c>
      <c r="C210" s="27"/>
      <c r="D210" s="27"/>
      <c r="E210" s="27"/>
      <c r="F210" s="28"/>
      <c r="G210" s="15">
        <v>12051</v>
      </c>
    </row>
    <row r="211" spans="1:7" ht="94.5" customHeight="1">
      <c r="A211" s="5"/>
      <c r="B211" s="7"/>
      <c r="C211" s="20" t="s">
        <v>407</v>
      </c>
      <c r="D211" s="8"/>
      <c r="E211" s="9" t="s">
        <v>408</v>
      </c>
      <c r="F211" s="10" t="s">
        <v>530</v>
      </c>
      <c r="G211" s="11">
        <v>0</v>
      </c>
    </row>
    <row r="212" spans="1:7" ht="94.5" customHeight="1">
      <c r="A212" s="5"/>
      <c r="B212" s="7"/>
      <c r="C212" s="20" t="s">
        <v>407</v>
      </c>
      <c r="D212" s="8"/>
      <c r="E212" s="9" t="s">
        <v>409</v>
      </c>
      <c r="F212" s="10" t="s">
        <v>554</v>
      </c>
      <c r="G212" s="11">
        <v>21</v>
      </c>
    </row>
    <row r="213" spans="1:7" ht="78.75">
      <c r="A213" s="5"/>
      <c r="B213" s="7"/>
      <c r="C213" s="20" t="s">
        <v>410</v>
      </c>
      <c r="D213" s="8"/>
      <c r="E213" s="9" t="s">
        <v>411</v>
      </c>
      <c r="F213" s="10" t="s">
        <v>412</v>
      </c>
      <c r="G213" s="11">
        <v>11992</v>
      </c>
    </row>
    <row r="214" spans="1:7" ht="47.25">
      <c r="A214" s="5"/>
      <c r="B214" s="7"/>
      <c r="C214" s="20" t="s">
        <v>177</v>
      </c>
      <c r="D214" s="8"/>
      <c r="E214" s="9" t="s">
        <v>413</v>
      </c>
      <c r="F214" s="10" t="s">
        <v>179</v>
      </c>
      <c r="G214" s="11">
        <v>30</v>
      </c>
    </row>
    <row r="215" spans="1:7" ht="31.5">
      <c r="A215" s="5"/>
      <c r="B215" s="7"/>
      <c r="C215" s="20" t="s">
        <v>15</v>
      </c>
      <c r="D215" s="8"/>
      <c r="E215" s="9" t="s">
        <v>414</v>
      </c>
      <c r="F215" s="10" t="s">
        <v>392</v>
      </c>
      <c r="G215" s="11">
        <v>8</v>
      </c>
    </row>
    <row r="216" spans="1:7" ht="15.75">
      <c r="A216" s="5"/>
      <c r="B216" s="27" t="s">
        <v>415</v>
      </c>
      <c r="C216" s="27"/>
      <c r="D216" s="27"/>
      <c r="E216" s="27"/>
      <c r="F216" s="28"/>
      <c r="G216" s="15">
        <v>29041</v>
      </c>
    </row>
    <row r="217" spans="1:7" ht="63">
      <c r="A217" s="5"/>
      <c r="B217" s="7"/>
      <c r="C217" s="20" t="s">
        <v>181</v>
      </c>
      <c r="D217" s="8"/>
      <c r="E217" s="9" t="s">
        <v>416</v>
      </c>
      <c r="F217" s="10" t="s">
        <v>542</v>
      </c>
      <c r="G217" s="11">
        <v>1104</v>
      </c>
    </row>
    <row r="218" spans="1:7" ht="47.25">
      <c r="A218" s="5"/>
      <c r="B218" s="7"/>
      <c r="C218" s="20" t="s">
        <v>140</v>
      </c>
      <c r="D218" s="8"/>
      <c r="E218" s="9" t="s">
        <v>417</v>
      </c>
      <c r="F218" s="10" t="s">
        <v>142</v>
      </c>
      <c r="G218" s="11">
        <v>-311</v>
      </c>
    </row>
    <row r="219" spans="1:7" ht="47.25">
      <c r="A219" s="5"/>
      <c r="B219" s="7"/>
      <c r="C219" s="20" t="s">
        <v>418</v>
      </c>
      <c r="D219" s="8"/>
      <c r="E219" s="9" t="s">
        <v>419</v>
      </c>
      <c r="F219" s="10" t="s">
        <v>420</v>
      </c>
      <c r="G219" s="11">
        <v>28248</v>
      </c>
    </row>
    <row r="220" spans="1:7" ht="15.75">
      <c r="A220" s="5"/>
      <c r="B220" s="27" t="s">
        <v>421</v>
      </c>
      <c r="C220" s="27"/>
      <c r="D220" s="27"/>
      <c r="E220" s="27"/>
      <c r="F220" s="28"/>
      <c r="G220" s="15">
        <v>2388655</v>
      </c>
    </row>
    <row r="221" spans="1:7" ht="78.75">
      <c r="A221" s="5"/>
      <c r="B221" s="7"/>
      <c r="C221" s="20" t="s">
        <v>7</v>
      </c>
      <c r="D221" s="8"/>
      <c r="E221" s="9" t="s">
        <v>422</v>
      </c>
      <c r="F221" s="10" t="s">
        <v>8</v>
      </c>
      <c r="G221" s="11">
        <v>505</v>
      </c>
    </row>
    <row r="222" spans="1:7" ht="63">
      <c r="A222" s="5"/>
      <c r="B222" s="7"/>
      <c r="C222" s="20" t="s">
        <v>193</v>
      </c>
      <c r="D222" s="8"/>
      <c r="E222" s="9" t="s">
        <v>423</v>
      </c>
      <c r="F222" s="10" t="s">
        <v>541</v>
      </c>
      <c r="G222" s="11">
        <v>10914</v>
      </c>
    </row>
    <row r="223" spans="1:7" ht="63">
      <c r="A223" s="5"/>
      <c r="B223" s="7"/>
      <c r="C223" s="20" t="s">
        <v>181</v>
      </c>
      <c r="D223" s="8"/>
      <c r="E223" s="9" t="s">
        <v>424</v>
      </c>
      <c r="F223" s="10" t="s">
        <v>542</v>
      </c>
      <c r="G223" s="11">
        <v>1441</v>
      </c>
    </row>
    <row r="224" spans="1:7" ht="47.25">
      <c r="A224" s="5"/>
      <c r="B224" s="7"/>
      <c r="C224" s="20" t="s">
        <v>140</v>
      </c>
      <c r="D224" s="8"/>
      <c r="E224" s="9" t="s">
        <v>425</v>
      </c>
      <c r="F224" s="10" t="s">
        <v>142</v>
      </c>
      <c r="G224" s="11">
        <v>-50144</v>
      </c>
    </row>
    <row r="225" spans="1:8" ht="47.25">
      <c r="A225" s="5"/>
      <c r="B225" s="7"/>
      <c r="C225" s="20" t="s">
        <v>244</v>
      </c>
      <c r="D225" s="8"/>
      <c r="E225" s="9" t="s">
        <v>426</v>
      </c>
      <c r="F225" s="10" t="s">
        <v>246</v>
      </c>
      <c r="G225" s="11">
        <v>110000</v>
      </c>
    </row>
    <row r="226" spans="1:8" ht="112.5" customHeight="1">
      <c r="A226" s="5"/>
      <c r="B226" s="7"/>
      <c r="C226" s="20" t="s">
        <v>253</v>
      </c>
      <c r="D226" s="8"/>
      <c r="E226" s="9" t="s">
        <v>427</v>
      </c>
      <c r="F226" s="10" t="s">
        <v>255</v>
      </c>
      <c r="G226" s="11">
        <v>1075000</v>
      </c>
    </row>
    <row r="227" spans="1:8" ht="93" customHeight="1">
      <c r="A227" s="5"/>
      <c r="B227" s="7"/>
      <c r="C227" s="20" t="s">
        <v>428</v>
      </c>
      <c r="D227" s="8"/>
      <c r="E227" s="9" t="s">
        <v>429</v>
      </c>
      <c r="F227" s="10" t="s">
        <v>430</v>
      </c>
      <c r="G227" s="11">
        <v>27939</v>
      </c>
    </row>
    <row r="228" spans="1:8" ht="63.75" customHeight="1">
      <c r="A228" s="5"/>
      <c r="B228" s="7"/>
      <c r="C228" s="20" t="s">
        <v>431</v>
      </c>
      <c r="D228" s="8"/>
      <c r="E228" s="9" t="s">
        <v>432</v>
      </c>
      <c r="F228" s="10" t="s">
        <v>433</v>
      </c>
      <c r="G228" s="11">
        <v>1008</v>
      </c>
    </row>
    <row r="229" spans="1:8" ht="157.5">
      <c r="A229" s="5"/>
      <c r="B229" s="7"/>
      <c r="C229" s="20" t="s">
        <v>434</v>
      </c>
      <c r="D229" s="8"/>
      <c r="E229" s="9" t="s">
        <v>435</v>
      </c>
      <c r="F229" s="10" t="s">
        <v>568</v>
      </c>
      <c r="G229" s="11">
        <v>422942</v>
      </c>
    </row>
    <row r="230" spans="1:8" ht="126">
      <c r="A230" s="5"/>
      <c r="B230" s="7"/>
      <c r="C230" s="20" t="s">
        <v>436</v>
      </c>
      <c r="D230" s="8"/>
      <c r="E230" s="9" t="s">
        <v>437</v>
      </c>
      <c r="F230" s="10" t="s">
        <v>569</v>
      </c>
      <c r="G230" s="11">
        <v>31713</v>
      </c>
    </row>
    <row r="231" spans="1:8" ht="110.25">
      <c r="A231" s="5"/>
      <c r="B231" s="7"/>
      <c r="C231" s="20" t="s">
        <v>438</v>
      </c>
      <c r="D231" s="8"/>
      <c r="E231" s="9" t="s">
        <v>439</v>
      </c>
      <c r="F231" s="10" t="s">
        <v>571</v>
      </c>
      <c r="G231" s="11">
        <v>372762</v>
      </c>
    </row>
    <row r="232" spans="1:8" ht="141.75">
      <c r="A232" s="5"/>
      <c r="B232" s="7"/>
      <c r="C232" s="20" t="s">
        <v>440</v>
      </c>
      <c r="D232" s="8"/>
      <c r="E232" s="9" t="s">
        <v>441</v>
      </c>
      <c r="F232" s="10" t="s">
        <v>570</v>
      </c>
      <c r="G232" s="11">
        <v>384575</v>
      </c>
    </row>
    <row r="233" spans="1:8" ht="33" customHeight="1">
      <c r="A233" s="5"/>
      <c r="B233" s="27" t="s">
        <v>442</v>
      </c>
      <c r="C233" s="27"/>
      <c r="D233" s="27"/>
      <c r="E233" s="27"/>
      <c r="F233" s="28"/>
      <c r="G233" s="15">
        <v>860109</v>
      </c>
    </row>
    <row r="234" spans="1:8" ht="78.75">
      <c r="A234" s="5"/>
      <c r="B234" s="7"/>
      <c r="C234" s="20" t="s">
        <v>7</v>
      </c>
      <c r="D234" s="8"/>
      <c r="E234" s="9" t="s">
        <v>443</v>
      </c>
      <c r="F234" s="10" t="s">
        <v>8</v>
      </c>
      <c r="G234" s="11">
        <v>109</v>
      </c>
    </row>
    <row r="235" spans="1:8" ht="111.75" customHeight="1">
      <c r="A235" s="5"/>
      <c r="B235" s="7"/>
      <c r="C235" s="20" t="s">
        <v>253</v>
      </c>
      <c r="D235" s="8"/>
      <c r="E235" s="9" t="s">
        <v>444</v>
      </c>
      <c r="F235" s="10" t="s">
        <v>255</v>
      </c>
      <c r="G235" s="11">
        <v>860000</v>
      </c>
    </row>
    <row r="236" spans="1:8" ht="15.75">
      <c r="A236" s="5"/>
      <c r="B236" s="27" t="s">
        <v>445</v>
      </c>
      <c r="C236" s="27"/>
      <c r="D236" s="27"/>
      <c r="E236" s="27"/>
      <c r="F236" s="28"/>
      <c r="G236" s="15">
        <f>SUM(G237:G244)</f>
        <v>5641900</v>
      </c>
      <c r="H236" s="17"/>
    </row>
    <row r="237" spans="1:8" ht="141.75" customHeight="1">
      <c r="A237" s="5"/>
      <c r="B237" s="7"/>
      <c r="C237" s="20" t="s">
        <v>446</v>
      </c>
      <c r="D237" s="8"/>
      <c r="E237" s="9" t="s">
        <v>447</v>
      </c>
      <c r="F237" s="10" t="s">
        <v>555</v>
      </c>
      <c r="G237" s="11">
        <v>1230</v>
      </c>
    </row>
    <row r="238" spans="1:8" ht="78.75">
      <c r="A238" s="5"/>
      <c r="B238" s="7"/>
      <c r="C238" s="20" t="s">
        <v>7</v>
      </c>
      <c r="D238" s="8"/>
      <c r="E238" s="9" t="s">
        <v>448</v>
      </c>
      <c r="F238" s="10" t="s">
        <v>8</v>
      </c>
      <c r="G238" s="11">
        <v>359</v>
      </c>
    </row>
    <row r="239" spans="1:8" ht="94.5">
      <c r="A239" s="5"/>
      <c r="B239" s="7"/>
      <c r="C239" s="20" t="s">
        <v>189</v>
      </c>
      <c r="D239" s="8"/>
      <c r="E239" s="9" t="s">
        <v>449</v>
      </c>
      <c r="F239" s="10" t="s">
        <v>191</v>
      </c>
      <c r="G239" s="11">
        <v>49</v>
      </c>
    </row>
    <row r="240" spans="1:8" ht="65.25" customHeight="1">
      <c r="A240" s="5"/>
      <c r="B240" s="7"/>
      <c r="C240" s="20" t="s">
        <v>13</v>
      </c>
      <c r="D240" s="8"/>
      <c r="E240" s="9" t="s">
        <v>450</v>
      </c>
      <c r="F240" s="10" t="s">
        <v>14</v>
      </c>
      <c r="G240" s="11">
        <v>2004</v>
      </c>
    </row>
    <row r="241" spans="1:8" ht="112.5" customHeight="1">
      <c r="A241" s="5"/>
      <c r="B241" s="7"/>
      <c r="C241" s="20" t="s">
        <v>451</v>
      </c>
      <c r="D241" s="8"/>
      <c r="E241" s="9" t="s">
        <v>452</v>
      </c>
      <c r="F241" s="10" t="s">
        <v>572</v>
      </c>
      <c r="G241" s="11">
        <v>197430</v>
      </c>
    </row>
    <row r="242" spans="1:8" ht="63">
      <c r="A242" s="5"/>
      <c r="B242" s="7"/>
      <c r="C242" s="20" t="s">
        <v>453</v>
      </c>
      <c r="D242" s="8"/>
      <c r="E242" s="9" t="s">
        <v>454</v>
      </c>
      <c r="F242" s="10" t="s">
        <v>455</v>
      </c>
      <c r="G242" s="11">
        <v>259889</v>
      </c>
    </row>
    <row r="243" spans="1:8" ht="47.25">
      <c r="A243" s="5"/>
      <c r="B243" s="7"/>
      <c r="C243" s="20" t="s">
        <v>244</v>
      </c>
      <c r="D243" s="8"/>
      <c r="E243" s="9" t="s">
        <v>456</v>
      </c>
      <c r="F243" s="10" t="s">
        <v>246</v>
      </c>
      <c r="G243" s="11">
        <v>5156100</v>
      </c>
    </row>
    <row r="244" spans="1:8" ht="157.5">
      <c r="A244" s="5"/>
      <c r="B244" s="7"/>
      <c r="C244" s="20" t="s">
        <v>457</v>
      </c>
      <c r="D244" s="8"/>
      <c r="E244" s="9" t="s">
        <v>458</v>
      </c>
      <c r="F244" s="10" t="s">
        <v>556</v>
      </c>
      <c r="G244" s="11">
        <v>24839</v>
      </c>
    </row>
    <row r="245" spans="1:8" ht="30" customHeight="1">
      <c r="A245" s="5"/>
      <c r="B245" s="27" t="s">
        <v>459</v>
      </c>
      <c r="C245" s="27"/>
      <c r="D245" s="27"/>
      <c r="E245" s="27"/>
      <c r="F245" s="28"/>
      <c r="G245" s="15">
        <v>383</v>
      </c>
    </row>
    <row r="246" spans="1:8" ht="78.75">
      <c r="A246" s="5"/>
      <c r="B246" s="7"/>
      <c r="C246" s="20" t="s">
        <v>7</v>
      </c>
      <c r="D246" s="8"/>
      <c r="E246" s="9" t="s">
        <v>460</v>
      </c>
      <c r="F246" s="10" t="s">
        <v>8</v>
      </c>
      <c r="G246" s="11">
        <v>258</v>
      </c>
    </row>
    <row r="247" spans="1:8" ht="31.5">
      <c r="A247" s="5"/>
      <c r="B247" s="7"/>
      <c r="C247" s="20" t="s">
        <v>15</v>
      </c>
      <c r="D247" s="8"/>
      <c r="E247" s="9" t="s">
        <v>461</v>
      </c>
      <c r="F247" s="10" t="s">
        <v>392</v>
      </c>
      <c r="G247" s="11">
        <v>125</v>
      </c>
    </row>
    <row r="248" spans="1:8" ht="31.5" customHeight="1">
      <c r="A248" s="5"/>
      <c r="B248" s="27" t="s">
        <v>462</v>
      </c>
      <c r="C248" s="27"/>
      <c r="D248" s="27"/>
      <c r="E248" s="27"/>
      <c r="F248" s="28"/>
      <c r="G248" s="15">
        <v>1583404</v>
      </c>
    </row>
    <row r="249" spans="1:8" ht="78.75">
      <c r="A249" s="5"/>
      <c r="B249" s="7"/>
      <c r="C249" s="20" t="s">
        <v>7</v>
      </c>
      <c r="D249" s="8"/>
      <c r="E249" s="9" t="s">
        <v>463</v>
      </c>
      <c r="F249" s="10" t="s">
        <v>8</v>
      </c>
      <c r="G249" s="11">
        <v>55</v>
      </c>
    </row>
    <row r="250" spans="1:8" ht="94.5">
      <c r="A250" s="5"/>
      <c r="B250" s="7"/>
      <c r="C250" s="20" t="s">
        <v>189</v>
      </c>
      <c r="D250" s="8"/>
      <c r="E250" s="9" t="s">
        <v>464</v>
      </c>
      <c r="F250" s="10" t="s">
        <v>191</v>
      </c>
      <c r="G250" s="11">
        <v>14</v>
      </c>
    </row>
    <row r="251" spans="1:8" ht="47.25">
      <c r="A251" s="5"/>
      <c r="B251" s="7"/>
      <c r="C251" s="20" t="s">
        <v>177</v>
      </c>
      <c r="D251" s="8"/>
      <c r="E251" s="9" t="s">
        <v>465</v>
      </c>
      <c r="F251" s="10" t="s">
        <v>179</v>
      </c>
      <c r="G251" s="11">
        <v>-4</v>
      </c>
    </row>
    <row r="252" spans="1:8" ht="94.5">
      <c r="A252" s="5"/>
      <c r="B252" s="7"/>
      <c r="C252" s="20" t="s">
        <v>466</v>
      </c>
      <c r="D252" s="8"/>
      <c r="E252" s="9" t="s">
        <v>467</v>
      </c>
      <c r="F252" s="10" t="s">
        <v>468</v>
      </c>
      <c r="G252" s="11">
        <v>509555</v>
      </c>
    </row>
    <row r="253" spans="1:8" ht="94.5">
      <c r="A253" s="5"/>
      <c r="B253" s="7"/>
      <c r="C253" s="20" t="s">
        <v>469</v>
      </c>
      <c r="D253" s="8"/>
      <c r="E253" s="9" t="s">
        <v>470</v>
      </c>
      <c r="F253" s="10" t="s">
        <v>471</v>
      </c>
      <c r="G253" s="11">
        <v>1073784</v>
      </c>
    </row>
    <row r="254" spans="1:8" ht="15.75">
      <c r="A254" s="5"/>
      <c r="B254" s="27" t="s">
        <v>472</v>
      </c>
      <c r="C254" s="27"/>
      <c r="D254" s="27"/>
      <c r="E254" s="27"/>
      <c r="F254" s="28"/>
      <c r="G254" s="15">
        <f>SUM(G255:G261)</f>
        <v>152157</v>
      </c>
      <c r="H254" s="17"/>
    </row>
    <row r="255" spans="1:8" ht="63">
      <c r="A255" s="5"/>
      <c r="B255" s="7"/>
      <c r="C255" s="20" t="s">
        <v>473</v>
      </c>
      <c r="D255" s="8"/>
      <c r="E255" s="9" t="s">
        <v>474</v>
      </c>
      <c r="F255" s="10" t="s">
        <v>475</v>
      </c>
      <c r="G255" s="11">
        <v>2608</v>
      </c>
    </row>
    <row r="256" spans="1:8" ht="47.25">
      <c r="A256" s="5"/>
      <c r="B256" s="7"/>
      <c r="C256" s="20" t="s">
        <v>476</v>
      </c>
      <c r="D256" s="8"/>
      <c r="E256" s="9" t="s">
        <v>477</v>
      </c>
      <c r="F256" s="10" t="s">
        <v>478</v>
      </c>
      <c r="G256" s="11">
        <v>4046</v>
      </c>
    </row>
    <row r="257" spans="1:8" ht="31.5">
      <c r="A257" s="5"/>
      <c r="B257" s="7"/>
      <c r="C257" s="20" t="s">
        <v>17</v>
      </c>
      <c r="D257" s="8"/>
      <c r="E257" s="9" t="s">
        <v>479</v>
      </c>
      <c r="F257" s="10" t="s">
        <v>19</v>
      </c>
      <c r="G257" s="11">
        <v>7325</v>
      </c>
    </row>
    <row r="258" spans="1:8" ht="78.75">
      <c r="A258" s="5"/>
      <c r="B258" s="7"/>
      <c r="C258" s="20" t="s">
        <v>7</v>
      </c>
      <c r="D258" s="8"/>
      <c r="E258" s="9" t="s">
        <v>480</v>
      </c>
      <c r="F258" s="10" t="s">
        <v>8</v>
      </c>
      <c r="G258" s="11">
        <v>150</v>
      </c>
    </row>
    <row r="259" spans="1:8" ht="144" customHeight="1">
      <c r="A259" s="5"/>
      <c r="B259" s="7"/>
      <c r="C259" s="20" t="s">
        <v>135</v>
      </c>
      <c r="D259" s="8"/>
      <c r="E259" s="9" t="s">
        <v>481</v>
      </c>
      <c r="F259" s="10" t="s">
        <v>137</v>
      </c>
      <c r="G259" s="11">
        <f>152+1</f>
        <v>153</v>
      </c>
    </row>
    <row r="260" spans="1:8" ht="47.25">
      <c r="A260" s="5"/>
      <c r="B260" s="7"/>
      <c r="C260" s="20" t="s">
        <v>177</v>
      </c>
      <c r="D260" s="8"/>
      <c r="E260" s="9" t="s">
        <v>482</v>
      </c>
      <c r="F260" s="10" t="s">
        <v>179</v>
      </c>
      <c r="G260" s="11">
        <v>88</v>
      </c>
    </row>
    <row r="261" spans="1:8" ht="63">
      <c r="A261" s="5"/>
      <c r="B261" s="7"/>
      <c r="C261" s="20" t="s">
        <v>483</v>
      </c>
      <c r="D261" s="8"/>
      <c r="E261" s="9" t="s">
        <v>484</v>
      </c>
      <c r="F261" s="10" t="s">
        <v>485</v>
      </c>
      <c r="G261" s="11">
        <v>137787</v>
      </c>
    </row>
    <row r="262" spans="1:8" ht="33.75" customHeight="1">
      <c r="A262" s="5"/>
      <c r="B262" s="27" t="s">
        <v>486</v>
      </c>
      <c r="C262" s="27"/>
      <c r="D262" s="27"/>
      <c r="E262" s="27"/>
      <c r="F262" s="28"/>
      <c r="G262" s="15">
        <v>5</v>
      </c>
    </row>
    <row r="263" spans="1:8" ht="47.25">
      <c r="A263" s="5"/>
      <c r="B263" s="7"/>
      <c r="C263" s="20" t="s">
        <v>177</v>
      </c>
      <c r="D263" s="8"/>
      <c r="E263" s="9" t="s">
        <v>487</v>
      </c>
      <c r="F263" s="10" t="s">
        <v>179</v>
      </c>
      <c r="G263" s="11">
        <v>5</v>
      </c>
    </row>
    <row r="264" spans="1:8" ht="30.75" customHeight="1">
      <c r="A264" s="5"/>
      <c r="B264" s="27" t="s">
        <v>488</v>
      </c>
      <c r="C264" s="27"/>
      <c r="D264" s="27"/>
      <c r="E264" s="27"/>
      <c r="F264" s="28"/>
      <c r="G264" s="15">
        <f>SUM(G265:G267)</f>
        <v>14466</v>
      </c>
      <c r="H264" s="17"/>
    </row>
    <row r="265" spans="1:8" ht="204.75" customHeight="1">
      <c r="A265" s="5"/>
      <c r="B265" s="7"/>
      <c r="C265" s="20" t="s">
        <v>489</v>
      </c>
      <c r="D265" s="8"/>
      <c r="E265" s="9" t="s">
        <v>490</v>
      </c>
      <c r="F265" s="10" t="s">
        <v>491</v>
      </c>
      <c r="G265" s="11">
        <v>215</v>
      </c>
    </row>
    <row r="266" spans="1:8" ht="47.25">
      <c r="A266" s="5"/>
      <c r="B266" s="7"/>
      <c r="C266" s="20" t="s">
        <v>177</v>
      </c>
      <c r="D266" s="8"/>
      <c r="E266" s="9" t="s">
        <v>492</v>
      </c>
      <c r="F266" s="10" t="s">
        <v>179</v>
      </c>
      <c r="G266" s="11">
        <v>9</v>
      </c>
    </row>
    <row r="267" spans="1:8" ht="63">
      <c r="A267" s="5"/>
      <c r="B267" s="7"/>
      <c r="C267" s="20" t="s">
        <v>493</v>
      </c>
      <c r="D267" s="8"/>
      <c r="E267" s="9" t="s">
        <v>494</v>
      </c>
      <c r="F267" s="10" t="s">
        <v>495</v>
      </c>
      <c r="G267" s="11">
        <v>14242</v>
      </c>
    </row>
    <row r="268" spans="1:8" ht="32.25" customHeight="1">
      <c r="A268" s="5"/>
      <c r="B268" s="27" t="s">
        <v>496</v>
      </c>
      <c r="C268" s="27"/>
      <c r="D268" s="27"/>
      <c r="E268" s="27"/>
      <c r="F268" s="28"/>
      <c r="G268" s="15">
        <f>SUM(G269:G275)</f>
        <v>7165</v>
      </c>
      <c r="H268" s="17"/>
    </row>
    <row r="269" spans="1:8" ht="63.75" customHeight="1">
      <c r="A269" s="5"/>
      <c r="B269" s="7"/>
      <c r="C269" s="20" t="s">
        <v>13</v>
      </c>
      <c r="D269" s="8"/>
      <c r="E269" s="9" t="s">
        <v>497</v>
      </c>
      <c r="F269" s="10" t="s">
        <v>14</v>
      </c>
      <c r="G269" s="11">
        <v>3</v>
      </c>
    </row>
    <row r="270" spans="1:8" ht="47.25">
      <c r="A270" s="5"/>
      <c r="B270" s="7"/>
      <c r="C270" s="20" t="s">
        <v>177</v>
      </c>
      <c r="D270" s="8"/>
      <c r="E270" s="9" t="s">
        <v>498</v>
      </c>
      <c r="F270" s="10" t="s">
        <v>179</v>
      </c>
      <c r="G270" s="11">
        <v>15</v>
      </c>
    </row>
    <row r="271" spans="1:8" ht="31.5">
      <c r="A271" s="5"/>
      <c r="B271" s="7"/>
      <c r="C271" s="20" t="s">
        <v>15</v>
      </c>
      <c r="D271" s="8"/>
      <c r="E271" s="9" t="s">
        <v>499</v>
      </c>
      <c r="F271" s="10" t="s">
        <v>392</v>
      </c>
      <c r="G271" s="11">
        <v>868</v>
      </c>
    </row>
    <row r="272" spans="1:8" ht="63">
      <c r="A272" s="5"/>
      <c r="B272" s="7"/>
      <c r="C272" s="20" t="s">
        <v>500</v>
      </c>
      <c r="D272" s="8"/>
      <c r="E272" s="9" t="s">
        <v>501</v>
      </c>
      <c r="F272" s="10" t="s">
        <v>502</v>
      </c>
      <c r="G272" s="11">
        <v>299</v>
      </c>
    </row>
    <row r="273" spans="1:8" ht="63">
      <c r="A273" s="5"/>
      <c r="B273" s="7"/>
      <c r="C273" s="20" t="s">
        <v>503</v>
      </c>
      <c r="D273" s="8"/>
      <c r="E273" s="9" t="s">
        <v>504</v>
      </c>
      <c r="F273" s="10" t="s">
        <v>505</v>
      </c>
      <c r="G273" s="11">
        <v>357</v>
      </c>
    </row>
    <row r="274" spans="1:8" ht="94.5">
      <c r="A274" s="5"/>
      <c r="B274" s="7"/>
      <c r="C274" s="20" t="s">
        <v>506</v>
      </c>
      <c r="D274" s="8"/>
      <c r="E274" s="9" t="s">
        <v>507</v>
      </c>
      <c r="F274" s="10" t="s">
        <v>508</v>
      </c>
      <c r="G274" s="11">
        <v>100</v>
      </c>
    </row>
    <row r="275" spans="1:8" ht="110.25">
      <c r="A275" s="5"/>
      <c r="B275" s="7"/>
      <c r="C275" s="20" t="s">
        <v>509</v>
      </c>
      <c r="D275" s="8"/>
      <c r="E275" s="9" t="s">
        <v>510</v>
      </c>
      <c r="F275" s="10" t="s">
        <v>511</v>
      </c>
      <c r="G275" s="11">
        <v>5523</v>
      </c>
    </row>
    <row r="276" spans="1:8" ht="32.25" customHeight="1">
      <c r="A276" s="5"/>
      <c r="B276" s="27" t="s">
        <v>512</v>
      </c>
      <c r="C276" s="27"/>
      <c r="D276" s="27"/>
      <c r="E276" s="27"/>
      <c r="F276" s="28"/>
      <c r="G276" s="15">
        <v>115590</v>
      </c>
    </row>
    <row r="277" spans="1:8" ht="78.75">
      <c r="A277" s="5"/>
      <c r="B277" s="7"/>
      <c r="C277" s="20" t="s">
        <v>7</v>
      </c>
      <c r="D277" s="8"/>
      <c r="E277" s="9" t="s">
        <v>513</v>
      </c>
      <c r="F277" s="10" t="s">
        <v>8</v>
      </c>
      <c r="G277" s="11">
        <v>510</v>
      </c>
    </row>
    <row r="278" spans="1:8" ht="78.75">
      <c r="A278" s="5"/>
      <c r="B278" s="7"/>
      <c r="C278" s="20" t="s">
        <v>514</v>
      </c>
      <c r="D278" s="8"/>
      <c r="E278" s="9" t="s">
        <v>515</v>
      </c>
      <c r="F278" s="10" t="s">
        <v>516</v>
      </c>
      <c r="G278" s="11">
        <v>115080</v>
      </c>
    </row>
    <row r="279" spans="1:8" ht="31.5" customHeight="1">
      <c r="A279" s="5"/>
      <c r="B279" s="27" t="s">
        <v>517</v>
      </c>
      <c r="C279" s="27"/>
      <c r="D279" s="27"/>
      <c r="E279" s="27"/>
      <c r="F279" s="28"/>
      <c r="G279" s="15">
        <v>913</v>
      </c>
    </row>
    <row r="280" spans="1:8" ht="78.75">
      <c r="A280" s="5"/>
      <c r="B280" s="7"/>
      <c r="C280" s="20" t="s">
        <v>7</v>
      </c>
      <c r="D280" s="8"/>
      <c r="E280" s="9" t="s">
        <v>518</v>
      </c>
      <c r="F280" s="10" t="s">
        <v>8</v>
      </c>
      <c r="G280" s="11">
        <v>826</v>
      </c>
    </row>
    <row r="281" spans="1:8" ht="141.75" customHeight="1">
      <c r="A281" s="5"/>
      <c r="B281" s="7"/>
      <c r="C281" s="20" t="s">
        <v>135</v>
      </c>
      <c r="D281" s="8"/>
      <c r="E281" s="9" t="s">
        <v>519</v>
      </c>
      <c r="F281" s="10" t="s">
        <v>137</v>
      </c>
      <c r="G281" s="11">
        <v>6</v>
      </c>
    </row>
    <row r="282" spans="1:8" ht="95.25" thickBot="1">
      <c r="A282" s="5"/>
      <c r="B282" s="12"/>
      <c r="C282" s="21" t="s">
        <v>189</v>
      </c>
      <c r="D282" s="22"/>
      <c r="E282" s="23" t="s">
        <v>520</v>
      </c>
      <c r="F282" s="24" t="s">
        <v>191</v>
      </c>
      <c r="G282" s="25">
        <v>81</v>
      </c>
    </row>
    <row r="283" spans="1:8" ht="16.5" thickBot="1">
      <c r="A283" s="5"/>
      <c r="B283" s="13"/>
      <c r="C283" s="26" t="s">
        <v>557</v>
      </c>
      <c r="D283" s="26"/>
      <c r="E283" s="26" t="s">
        <v>521</v>
      </c>
      <c r="F283" s="9"/>
      <c r="G283" s="15">
        <f>G8+G10+G12+G14+G16+G23+G25+G29+G52+G55+G58+G61+G63+G66+G69+G72+G89+G97+G112+G131+G149+G154+G171+G189+G194+G197+G210+G216+G220+G233+G236+G245+G248+G254+G262+G264+G268+G276+G279</f>
        <v>41458030</v>
      </c>
      <c r="H283" s="17"/>
    </row>
    <row r="284" spans="1:8">
      <c r="A284" s="14"/>
    </row>
    <row r="285" spans="1:8">
      <c r="A285" s="14"/>
    </row>
  </sheetData>
  <mergeCells count="43">
    <mergeCell ref="B279:F279"/>
    <mergeCell ref="B248:F248"/>
    <mergeCell ref="B254:F254"/>
    <mergeCell ref="B262:F262"/>
    <mergeCell ref="B264:F264"/>
    <mergeCell ref="B268:F268"/>
    <mergeCell ref="B276:F276"/>
    <mergeCell ref="B245:F245"/>
    <mergeCell ref="B154:F154"/>
    <mergeCell ref="B171:F171"/>
    <mergeCell ref="B189:F189"/>
    <mergeCell ref="B194:F194"/>
    <mergeCell ref="B197:F197"/>
    <mergeCell ref="B210:F210"/>
    <mergeCell ref="B216:F216"/>
    <mergeCell ref="B220:F220"/>
    <mergeCell ref="B233:F233"/>
    <mergeCell ref="B236:F236"/>
    <mergeCell ref="B149:F149"/>
    <mergeCell ref="B55:F55"/>
    <mergeCell ref="B58:F58"/>
    <mergeCell ref="B61:F61"/>
    <mergeCell ref="B63:F63"/>
    <mergeCell ref="B66:F66"/>
    <mergeCell ref="B69:F69"/>
    <mergeCell ref="B72:F72"/>
    <mergeCell ref="B89:F89"/>
    <mergeCell ref="B97:F97"/>
    <mergeCell ref="B112:F112"/>
    <mergeCell ref="B131:F131"/>
    <mergeCell ref="B52:F52"/>
    <mergeCell ref="A1:G1"/>
    <mergeCell ref="A3:G3"/>
    <mergeCell ref="B8:F8"/>
    <mergeCell ref="B10:F10"/>
    <mergeCell ref="B12:F12"/>
    <mergeCell ref="C4:G5"/>
    <mergeCell ref="A2:G2"/>
    <mergeCell ref="B14:F14"/>
    <mergeCell ref="B16:F16"/>
    <mergeCell ref="B23:F23"/>
    <mergeCell ref="B25:F25"/>
    <mergeCell ref="B29:F29"/>
  </mergeCells>
  <printOptions horizontalCentered="1"/>
  <pageMargins left="1.1811023622047245" right="0.39370078740157483" top="0.78740157480314965" bottom="0.39370078740157483" header="0.51181102362204722" footer="0.51181102362204722"/>
  <pageSetup paperSize="9" fitToHeight="0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</vt:lpstr>
      <vt:lpstr>Вып.плана.!Заголовки_для_печати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Юричева С.Н.</dc:creator>
  <cp:lastModifiedBy>Ирина С. Никитина</cp:lastModifiedBy>
  <cp:lastPrinted>2010-05-19T06:10:16Z</cp:lastPrinted>
  <dcterms:created xsi:type="dcterms:W3CDTF">2010-05-06T10:28:50Z</dcterms:created>
  <dcterms:modified xsi:type="dcterms:W3CDTF">2010-05-19T06:16:36Z</dcterms:modified>
</cp:coreProperties>
</file>