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15480" windowHeight="11640"/>
  </bookViews>
  <sheets>
    <sheet name="Приложение №23 Табл.№1" sheetId="2" r:id="rId1"/>
  </sheets>
  <definedNames>
    <definedName name="_xlnm.Print_Titles" localSheetId="0">'Приложение №23 Табл.№1'!$7:$7</definedName>
  </definedNames>
  <calcPr calcId="145621"/>
</workbook>
</file>

<file path=xl/calcChain.xml><?xml version="1.0" encoding="utf-8"?>
<calcChain xmlns="http://schemas.openxmlformats.org/spreadsheetml/2006/main">
  <c r="H10" i="2" l="1"/>
  <c r="H11" i="2"/>
  <c r="H12" i="2"/>
  <c r="H13" i="2"/>
  <c r="H14" i="2"/>
  <c r="H15" i="2"/>
  <c r="H17" i="2"/>
  <c r="H18" i="2"/>
  <c r="H19" i="2"/>
  <c r="H20" i="2"/>
  <c r="H21" i="2"/>
  <c r="H22" i="2"/>
  <c r="H24" i="2"/>
  <c r="H25" i="2"/>
  <c r="H26" i="2"/>
  <c r="H27" i="2"/>
  <c r="H28" i="2"/>
  <c r="H29" i="2"/>
  <c r="H30" i="2"/>
  <c r="H31" i="2"/>
  <c r="H32" i="2"/>
  <c r="H33" i="2"/>
  <c r="H34" i="2"/>
  <c r="H35" i="2"/>
  <c r="H36" i="2"/>
  <c r="H37" i="2"/>
  <c r="H38" i="2"/>
  <c r="H39" i="2"/>
  <c r="H40" i="2"/>
  <c r="H41" i="2"/>
  <c r="H42" i="2"/>
  <c r="H43" i="2"/>
  <c r="H44" i="2"/>
  <c r="H45" i="2"/>
  <c r="H46" i="2"/>
  <c r="H47" i="2"/>
  <c r="H48" i="2"/>
  <c r="H49" i="2"/>
  <c r="H50" i="2"/>
  <c r="H51" i="2"/>
  <c r="H52" i="2"/>
  <c r="H53" i="2"/>
  <c r="H54" i="2"/>
  <c r="H55" i="2"/>
  <c r="H56" i="2"/>
  <c r="H9" i="2"/>
  <c r="I23" i="2"/>
  <c r="F23" i="2"/>
  <c r="H23" i="2" s="1"/>
  <c r="I16" i="2"/>
  <c r="F16" i="2"/>
  <c r="H16" i="2" s="1"/>
</calcChain>
</file>

<file path=xl/sharedStrings.xml><?xml version="1.0" encoding="utf-8"?>
<sst xmlns="http://schemas.openxmlformats.org/spreadsheetml/2006/main" count="61" uniqueCount="59">
  <si>
    <t>ИТОГО</t>
  </si>
  <si>
    <t>Региональная программа "Улучшение кадрового обеспечения государственных учреждений здравоохранения Ярославской области на 2013-2017 годы"</t>
  </si>
  <si>
    <t>Региональная программа "Развитие водохозяйственного комплекса Ярославской области в 2013-2020 годах"</t>
  </si>
  <si>
    <t>Региональная программа "Развитие льняного комплекса Ярославской области"</t>
  </si>
  <si>
    <t xml:space="preserve">Областная целевая программа "Развитие правовой грамотности и правосознания граждан на территории Ярославской области" </t>
  </si>
  <si>
    <t>Региональная программа "Предупреждение заноса и распространения африканской чумы свиней и обеспечение эпизоотического благополучия территории Ярославской области"</t>
  </si>
  <si>
    <t xml:space="preserve">Областная целевая программа "Повышение открытости деятельности органов исполнительной власти" </t>
  </si>
  <si>
    <t>Областная целевая программа "Обеспечение безопасности граждан на водных объектах Ярославской области"</t>
  </si>
  <si>
    <t xml:space="preserve">Региональная программа "Развитие семейных животноводческих ферм на базе крестьянских (фермерских) хозяйств Ярославской области" </t>
  </si>
  <si>
    <t>Областная целевая программа "Гармонизация межнациональных отношений в Ярославской области"</t>
  </si>
  <si>
    <t>Региональная программа "Государственная поддержка социально ориентированных некоммерческих организаций в Ярославской области"</t>
  </si>
  <si>
    <t>Областная целевая программа "Безопасный регион"</t>
  </si>
  <si>
    <t>Областная целевая программа развития и поддержки инновационной деятельности в Ярославской области на 2012-2014 годы</t>
  </si>
  <si>
    <t>Областная целевая программа "Доступная среда"</t>
  </si>
  <si>
    <t>Областная целевая программа "Стимулирование инвестиционной деятельности в Ярославской области"</t>
  </si>
  <si>
    <t>Региональная адресная программа по проведению капитального ремонта многоквартирных домов в Ярославской области</t>
  </si>
  <si>
    <t>Областная целевая программа "Развитие материально-технической базы общеобразовательных учреждений Ярославской области"</t>
  </si>
  <si>
    <t>Региональная программа "Социальная поддержка пожилых граждан в Ярославской области"</t>
  </si>
  <si>
    <t xml:space="preserve">Областная целевая программа "Обращение с твердыми бытовыми отходами на территории Ярославской области" </t>
  </si>
  <si>
    <t xml:space="preserve">Областная целевая программа "Противодействие коррупции в Ярославской области" </t>
  </si>
  <si>
    <t>Областная целевая программа "Модернизация профессионального образования в соответствии с приоритетными направлениями развития экономики Ярославской области"</t>
  </si>
  <si>
    <t xml:space="preserve">Областная целевая программа "Комплексная программа модернизации и реформирования жилищно-коммунального хозяйства Ярославской области" </t>
  </si>
  <si>
    <t>Региональная программа "Стимулирование развития жилищного строительства на территории Ярославской области"</t>
  </si>
  <si>
    <t>Региональная адресная программа по переселению граждан из аварийного жилищного фонда Ярославской области с учетом необходимости развития малоэтажного жилищного строительства</t>
  </si>
  <si>
    <t>Региональная адресная программа по переселению граждан из аварийного жилищного фонда Ярославской области</t>
  </si>
  <si>
    <t xml:space="preserve">Областная целевая программа "Развитие материально-технической базы физической культуры и спорта Ярославской области" </t>
  </si>
  <si>
    <t xml:space="preserve">Региональная программа "Развитие водоснабжения, водоотведения и очистки сточных вод Ярославской области" </t>
  </si>
  <si>
    <t>Областная целевая программа "Создание системы обеспечения вызова экстренных оперативных служб через единый номер "112" на базе единых дежурно-диспетчерских служб муниципальных образований в Ярославской области"</t>
  </si>
  <si>
    <t>Областная целевая программа "Развитие физической культуры и спорта в Ярославской области"</t>
  </si>
  <si>
    <t xml:space="preserve">Областная целевая программа "Профилактика правонарушений в Ярославской области" </t>
  </si>
  <si>
    <t xml:space="preserve">Областная целевая программа "Комплексные меры противодействия злоупотреблению наркотиками и их незаконному обороту" </t>
  </si>
  <si>
    <t xml:space="preserve">Областная целевая программа "Повышение безопасности жизнедеятельности населения Ярославской области" </t>
  </si>
  <si>
    <t>Областная целевая программа "Развитие молодежной политики в Ярославской области"</t>
  </si>
  <si>
    <t>Областная целевая программа "Развитие информатизации Ярославской области"</t>
  </si>
  <si>
    <t>Областная целевая программа "Развитие материально-технической базы учреждений здравоохранения Ярославской области"</t>
  </si>
  <si>
    <t xml:space="preserve">Областная целевая программа "Семья и дети Ярославии" </t>
  </si>
  <si>
    <t xml:space="preserve">Областная целевая программа "Обеспечение доступности дошкольного образования в Ярославской области" </t>
  </si>
  <si>
    <t xml:space="preserve">Областная целевая программа "Снижение административных барьеров, оптимизация и повышение качества предоставления государственных и муниципальных услуг" </t>
  </si>
  <si>
    <t>Областная целевая программа развития туризма и отдыха в Ярославской области на 2011-2014 годы</t>
  </si>
  <si>
    <t xml:space="preserve">Областная целевая программа развития субъектов малого и среднего предпринимательства Ярославской области </t>
  </si>
  <si>
    <t>Областная целевая программа развития сети автомобильных дорог Ярославской области на 2010-2015 годы</t>
  </si>
  <si>
    <t>Областная целевая программа "Повышение безопасности дорожного движения в Ярославской области"</t>
  </si>
  <si>
    <t xml:space="preserve">Областная целевая программа "Развитие агропромышленного комплекса и сельских территорий Ярославской области" </t>
  </si>
  <si>
    <t>2015 год       (руб.)</t>
  </si>
  <si>
    <t>2014 год       (руб.)</t>
  </si>
  <si>
    <t>Наименование программы</t>
  </si>
  <si>
    <t>ЦСР</t>
  </si>
  <si>
    <t>№ п/п</t>
  </si>
  <si>
    <t>к Закону Ярославской области</t>
  </si>
  <si>
    <t>Областная целевая программа "Патриотическое воспитание и допризывная подготовка граждан Российской Федерации, проживающих на территории Ярославской области"</t>
  </si>
  <si>
    <t>Региональная программа дополнительных мероприятий по снижению напряженности на рынке труда Ярославской области на 2013-2015 годы</t>
  </si>
  <si>
    <t>Приложение 16</t>
  </si>
  <si>
    <t>Перечень областных целевых программ                                                             на плановый период 2014 и 2015 годов</t>
  </si>
  <si>
    <t xml:space="preserve">Областная целевая программа модернизации и инновационного развития промышленности Ярославской области на 2011-2013 годы </t>
  </si>
  <si>
    <t>Областная целевая программа сохранения, возрождения и развития народных художественных промыслов в Ярославской области на 2012-2014 годы</t>
  </si>
  <si>
    <t xml:space="preserve">Региональная программа "Поддержка начинающих фермеров Ярославской области" </t>
  </si>
  <si>
    <t>Областная целевая программа "Развитие органов местного самоуправления на территории Ярославской области"</t>
  </si>
  <si>
    <t>поправки май</t>
  </si>
  <si>
    <t>от 23.05.2013 № 19-з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</si>
</sst>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;\-#,##0;\ "/>
    <numFmt numFmtId="165" formatCode="#.##0;\-#.##0;\ "/>
  </numFmts>
  <fonts count="7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33">
    <xf numFmtId="0" fontId="0" fillId="0" borderId="0" xfId="0"/>
    <xf numFmtId="0" fontId="5" fillId="2" borderId="0" xfId="1" applyNumberFormat="1" applyFont="1" applyFill="1" applyAlignment="1" applyProtection="1">
      <protection hidden="1"/>
    </xf>
    <xf numFmtId="0" fontId="2" fillId="2" borderId="0" xfId="1" applyFont="1" applyFill="1" applyProtection="1">
      <protection hidden="1"/>
    </xf>
    <xf numFmtId="0" fontId="1" fillId="2" borderId="0" xfId="1" applyFill="1" applyProtection="1">
      <protection hidden="1"/>
    </xf>
    <xf numFmtId="0" fontId="1" fillId="2" borderId="0" xfId="1" applyFill="1"/>
    <xf numFmtId="0" fontId="5" fillId="2" borderId="0" xfId="1" applyNumberFormat="1" applyFont="1" applyFill="1" applyAlignment="1" applyProtection="1">
      <alignment horizontal="right" vertical="center"/>
      <protection hidden="1"/>
    </xf>
    <xf numFmtId="0" fontId="5" fillId="2" borderId="0" xfId="1" applyNumberFormat="1" applyFont="1" applyFill="1" applyAlignment="1" applyProtection="1">
      <alignment horizontal="right"/>
      <protection hidden="1"/>
    </xf>
    <xf numFmtId="0" fontId="4" fillId="2" borderId="0" xfId="1" applyNumberFormat="1" applyFont="1" applyFill="1" applyAlignment="1" applyProtection="1">
      <alignment horizontal="right"/>
      <protection hidden="1"/>
    </xf>
    <xf numFmtId="0" fontId="4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2" borderId="4" xfId="1" applyNumberFormat="1" applyFont="1" applyFill="1" applyBorder="1" applyAlignment="1" applyProtection="1">
      <alignment horizontal="center" vertical="center" wrapText="1"/>
      <protection hidden="1"/>
    </xf>
    <xf numFmtId="0" fontId="4" fillId="2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2" borderId="7" xfId="1" applyNumberFormat="1" applyFont="1" applyFill="1" applyBorder="1" applyAlignment="1" applyProtection="1">
      <alignment horizontal="center" vertical="center" wrapText="1"/>
      <protection hidden="1"/>
    </xf>
    <xf numFmtId="0" fontId="4" fillId="2" borderId="8" xfId="1" applyNumberFormat="1" applyFont="1" applyFill="1" applyBorder="1" applyAlignment="1" applyProtection="1">
      <alignment horizontal="center" vertical="center" wrapText="1"/>
      <protection hidden="1"/>
    </xf>
    <xf numFmtId="0" fontId="4" fillId="2" borderId="6" xfId="1" applyNumberFormat="1" applyFont="1" applyFill="1" applyBorder="1" applyAlignment="1" applyProtection="1">
      <alignment horizontal="center" vertical="center" wrapText="1"/>
      <protection hidden="1"/>
    </xf>
    <xf numFmtId="0" fontId="4" fillId="2" borderId="5" xfId="1" applyNumberFormat="1" applyFont="1" applyFill="1" applyBorder="1" applyAlignment="1" applyProtection="1">
      <alignment horizontal="center" vertical="center" wrapText="1"/>
      <protection hidden="1"/>
    </xf>
    <xf numFmtId="0" fontId="5" fillId="2" borderId="8" xfId="1" applyNumberFormat="1" applyFont="1" applyFill="1" applyBorder="1" applyAlignment="1" applyProtection="1">
      <protection hidden="1"/>
    </xf>
    <xf numFmtId="0" fontId="4" fillId="2" borderId="1" xfId="1" applyNumberFormat="1" applyFont="1" applyFill="1" applyBorder="1" applyAlignment="1" applyProtection="1">
      <alignment horizontal="center" vertical="top" wrapText="1"/>
      <protection hidden="1"/>
    </xf>
    <xf numFmtId="0" fontId="4" fillId="2" borderId="1" xfId="1" applyNumberFormat="1" applyFont="1" applyFill="1" applyBorder="1" applyAlignment="1" applyProtection="1">
      <alignment vertical="top" wrapText="1"/>
      <protection hidden="1"/>
    </xf>
    <xf numFmtId="0" fontId="4" fillId="2" borderId="1" xfId="1" applyNumberFormat="1" applyFont="1" applyFill="1" applyBorder="1" applyAlignment="1" applyProtection="1">
      <alignment horizontal="left" vertical="top" wrapText="1"/>
      <protection hidden="1"/>
    </xf>
    <xf numFmtId="164" fontId="4" fillId="2" borderId="1" xfId="1" applyNumberFormat="1" applyFont="1" applyFill="1" applyBorder="1" applyAlignment="1" applyProtection="1">
      <alignment horizontal="right" vertical="top"/>
      <protection hidden="1"/>
    </xf>
    <xf numFmtId="0" fontId="1" fillId="2" borderId="6" xfId="1" applyFill="1" applyBorder="1" applyProtection="1">
      <protection hidden="1"/>
    </xf>
    <xf numFmtId="0" fontId="4" fillId="2" borderId="7" xfId="1" applyNumberFormat="1" applyFont="1" applyFill="1" applyBorder="1" applyAlignment="1" applyProtection="1">
      <alignment vertical="top"/>
      <protection hidden="1"/>
    </xf>
    <xf numFmtId="0" fontId="4" fillId="2" borderId="0" xfId="1" applyNumberFormat="1" applyFont="1" applyFill="1" applyAlignment="1" applyProtection="1">
      <alignment vertical="top"/>
      <protection hidden="1"/>
    </xf>
    <xf numFmtId="0" fontId="4" fillId="2" borderId="6" xfId="1" applyNumberFormat="1" applyFont="1" applyFill="1" applyBorder="1" applyAlignment="1" applyProtection="1">
      <alignment horizontal="right" vertical="top"/>
      <protection hidden="1"/>
    </xf>
    <xf numFmtId="0" fontId="4" fillId="2" borderId="5" xfId="1" applyNumberFormat="1" applyFont="1" applyFill="1" applyBorder="1" applyAlignment="1" applyProtection="1">
      <alignment horizontal="right" vertical="top"/>
      <protection hidden="1"/>
    </xf>
    <xf numFmtId="0" fontId="3" fillId="2" borderId="2" xfId="1" applyNumberFormat="1" applyFont="1" applyFill="1" applyBorder="1" applyAlignment="1" applyProtection="1">
      <alignment vertical="top"/>
      <protection hidden="1"/>
    </xf>
    <xf numFmtId="0" fontId="4" fillId="2" borderId="3" xfId="1" applyNumberFormat="1" applyFont="1" applyFill="1" applyBorder="1" applyAlignment="1" applyProtection="1">
      <alignment vertical="top"/>
      <protection hidden="1"/>
    </xf>
    <xf numFmtId="0" fontId="3" fillId="2" borderId="4" xfId="1" applyNumberFormat="1" applyFont="1" applyFill="1" applyBorder="1" applyAlignment="1" applyProtection="1">
      <alignment horizontal="center" vertical="top"/>
      <protection hidden="1"/>
    </xf>
    <xf numFmtId="165" fontId="3" fillId="2" borderId="3" xfId="1" applyNumberFormat="1" applyFont="1" applyFill="1" applyBorder="1" applyAlignment="1" applyProtection="1">
      <alignment horizontal="center" vertical="top"/>
      <protection hidden="1"/>
    </xf>
    <xf numFmtId="164" fontId="3" fillId="2" borderId="2" xfId="1" applyNumberFormat="1" applyFont="1" applyFill="1" applyBorder="1" applyAlignment="1" applyProtection="1">
      <alignment horizontal="right" vertical="top"/>
      <protection hidden="1"/>
    </xf>
    <xf numFmtId="164" fontId="3" fillId="2" borderId="1" xfId="1" applyNumberFormat="1" applyFont="1" applyFill="1" applyBorder="1" applyAlignment="1" applyProtection="1">
      <alignment horizontal="right" vertical="top"/>
      <protection hidden="1"/>
    </xf>
    <xf numFmtId="0" fontId="6" fillId="2" borderId="0" xfId="1" applyNumberFormat="1" applyFont="1" applyFill="1" applyAlignment="1" applyProtection="1">
      <alignment horizontal="center" vertical="center" wrapText="1"/>
      <protection hidden="1"/>
    </xf>
    <xf numFmtId="0" fontId="4" fillId="2" borderId="0" xfId="1" applyNumberFormat="1" applyFont="1" applyFill="1" applyAlignment="1" applyProtection="1">
      <alignment horizontal="right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65"/>
  <sheetViews>
    <sheetView showGridLines="0" tabSelected="1" topLeftCell="B1" workbookViewId="0">
      <selection activeCell="I4" sqref="I4"/>
    </sheetView>
  </sheetViews>
  <sheetFormatPr defaultColWidth="9.140625" defaultRowHeight="12.75" x14ac:dyDescent="0.2"/>
  <cols>
    <col min="1" max="1" width="0" style="4" hidden="1" customWidth="1"/>
    <col min="2" max="2" width="5" style="4" customWidth="1"/>
    <col min="3" max="4" width="0" style="4" hidden="1" customWidth="1"/>
    <col min="5" max="5" width="42.85546875" style="4" customWidth="1"/>
    <col min="6" max="7" width="15" style="4" hidden="1" customWidth="1"/>
    <col min="8" max="9" width="15" style="4" customWidth="1"/>
    <col min="10" max="258" width="9.140625" style="4" customWidth="1"/>
    <col min="259" max="16384" width="9.140625" style="4"/>
  </cols>
  <sheetData>
    <row r="1" spans="1:10" ht="18.75" customHeight="1" x14ac:dyDescent="0.3">
      <c r="A1" s="1"/>
      <c r="B1" s="1"/>
      <c r="C1" s="1"/>
      <c r="D1" s="5"/>
      <c r="E1" s="5"/>
      <c r="F1" s="6"/>
      <c r="G1" s="6"/>
      <c r="H1" s="6"/>
      <c r="I1" s="7" t="s">
        <v>51</v>
      </c>
      <c r="J1" s="3"/>
    </row>
    <row r="2" spans="1:10" ht="18.75" customHeight="1" x14ac:dyDescent="0.3">
      <c r="A2" s="1"/>
      <c r="B2" s="1"/>
      <c r="C2" s="1"/>
      <c r="D2" s="5"/>
      <c r="E2" s="32" t="s">
        <v>48</v>
      </c>
      <c r="F2" s="32"/>
      <c r="G2" s="32"/>
      <c r="H2" s="32"/>
      <c r="I2" s="32"/>
      <c r="J2" s="3"/>
    </row>
    <row r="3" spans="1:10" ht="18.75" customHeight="1" x14ac:dyDescent="0.3">
      <c r="A3" s="1"/>
      <c r="B3" s="1"/>
      <c r="C3" s="1"/>
      <c r="D3" s="5"/>
      <c r="E3" s="5"/>
      <c r="F3" s="6"/>
      <c r="G3" s="6"/>
      <c r="H3" s="6"/>
      <c r="I3" s="7" t="s">
        <v>58</v>
      </c>
      <c r="J3" s="3"/>
    </row>
    <row r="4" spans="1:10" ht="18.75" customHeight="1" x14ac:dyDescent="0.3">
      <c r="A4" s="1"/>
      <c r="B4" s="1"/>
      <c r="C4" s="1"/>
      <c r="D4" s="1"/>
      <c r="E4" s="1"/>
      <c r="F4" s="2"/>
      <c r="G4" s="2"/>
      <c r="H4" s="2"/>
      <c r="I4" s="2"/>
      <c r="J4" s="3"/>
    </row>
    <row r="5" spans="1:10" ht="39" customHeight="1" x14ac:dyDescent="0.3">
      <c r="A5" s="1"/>
      <c r="B5" s="31" t="s">
        <v>52</v>
      </c>
      <c r="C5" s="31"/>
      <c r="D5" s="31"/>
      <c r="E5" s="31"/>
      <c r="F5" s="31"/>
      <c r="G5" s="31"/>
      <c r="H5" s="31"/>
      <c r="I5" s="31"/>
      <c r="J5" s="3"/>
    </row>
    <row r="6" spans="1:10" ht="18.75" customHeight="1" x14ac:dyDescent="0.3">
      <c r="A6" s="1"/>
      <c r="B6" s="1"/>
      <c r="C6" s="1"/>
      <c r="D6" s="1"/>
      <c r="E6" s="1"/>
      <c r="F6" s="2"/>
      <c r="G6" s="2"/>
      <c r="H6" s="2"/>
      <c r="I6" s="2"/>
      <c r="J6" s="3"/>
    </row>
    <row r="7" spans="1:10" ht="33" customHeight="1" x14ac:dyDescent="0.3">
      <c r="A7" s="1"/>
      <c r="B7" s="8" t="s">
        <v>47</v>
      </c>
      <c r="C7" s="8" t="s">
        <v>46</v>
      </c>
      <c r="D7" s="8"/>
      <c r="E7" s="9" t="s">
        <v>45</v>
      </c>
      <c r="F7" s="10" t="s">
        <v>44</v>
      </c>
      <c r="G7" s="10" t="s">
        <v>57</v>
      </c>
      <c r="H7" s="10" t="s">
        <v>44</v>
      </c>
      <c r="I7" s="8" t="s">
        <v>43</v>
      </c>
      <c r="J7" s="3"/>
    </row>
    <row r="8" spans="1:10" ht="409.6" hidden="1" customHeight="1" x14ac:dyDescent="0.3">
      <c r="A8" s="1"/>
      <c r="B8" s="11">
        <v>1</v>
      </c>
      <c r="C8" s="11"/>
      <c r="D8" s="11"/>
      <c r="E8" s="12">
        <v>2</v>
      </c>
      <c r="F8" s="13">
        <v>3</v>
      </c>
      <c r="G8" s="13"/>
      <c r="H8" s="13"/>
      <c r="I8" s="14"/>
      <c r="J8" s="3"/>
    </row>
    <row r="9" spans="1:10" ht="48.75" customHeight="1" x14ac:dyDescent="0.3">
      <c r="A9" s="15"/>
      <c r="B9" s="16">
        <v>1</v>
      </c>
      <c r="C9" s="17"/>
      <c r="D9" s="17">
        <v>2040000</v>
      </c>
      <c r="E9" s="18" t="s">
        <v>42</v>
      </c>
      <c r="F9" s="19">
        <v>699501700</v>
      </c>
      <c r="G9" s="19"/>
      <c r="H9" s="19">
        <f>F9+G9</f>
        <v>699501700</v>
      </c>
      <c r="I9" s="19">
        <v>714101700</v>
      </c>
      <c r="J9" s="20"/>
    </row>
    <row r="10" spans="1:10" ht="47.25" customHeight="1" x14ac:dyDescent="0.3">
      <c r="A10" s="15"/>
      <c r="B10" s="16">
        <v>2</v>
      </c>
      <c r="C10" s="17"/>
      <c r="D10" s="17">
        <v>2050000</v>
      </c>
      <c r="E10" s="18" t="s">
        <v>41</v>
      </c>
      <c r="F10" s="19">
        <v>20000000</v>
      </c>
      <c r="G10" s="19"/>
      <c r="H10" s="19">
        <f t="shared" ref="H10:H56" si="0">F10+G10</f>
        <v>20000000</v>
      </c>
      <c r="I10" s="19">
        <v>20000000</v>
      </c>
      <c r="J10" s="20"/>
    </row>
    <row r="11" spans="1:10" ht="47.25" customHeight="1" x14ac:dyDescent="0.3">
      <c r="A11" s="15"/>
      <c r="B11" s="16">
        <v>3</v>
      </c>
      <c r="C11" s="17"/>
      <c r="D11" s="17">
        <v>2080000</v>
      </c>
      <c r="E11" s="18" t="s">
        <v>40</v>
      </c>
      <c r="F11" s="19">
        <v>452000000</v>
      </c>
      <c r="G11" s="19"/>
      <c r="H11" s="19">
        <f t="shared" si="0"/>
        <v>452000000</v>
      </c>
      <c r="I11" s="19">
        <v>227000000</v>
      </c>
      <c r="J11" s="20"/>
    </row>
    <row r="12" spans="1:10" ht="48.75" customHeight="1" x14ac:dyDescent="0.3">
      <c r="A12" s="15"/>
      <c r="B12" s="16">
        <v>4</v>
      </c>
      <c r="C12" s="17"/>
      <c r="D12" s="17">
        <v>2090000</v>
      </c>
      <c r="E12" s="18" t="s">
        <v>39</v>
      </c>
      <c r="F12" s="19">
        <v>152192000</v>
      </c>
      <c r="G12" s="19"/>
      <c r="H12" s="19">
        <f t="shared" si="0"/>
        <v>152192000</v>
      </c>
      <c r="I12" s="19">
        <v>91958000</v>
      </c>
      <c r="J12" s="20"/>
    </row>
    <row r="13" spans="1:10" ht="47.25" customHeight="1" x14ac:dyDescent="0.3">
      <c r="A13" s="15"/>
      <c r="B13" s="16">
        <v>5</v>
      </c>
      <c r="C13" s="17"/>
      <c r="D13" s="17">
        <v>2100000</v>
      </c>
      <c r="E13" s="18" t="s">
        <v>38</v>
      </c>
      <c r="F13" s="19">
        <v>182500000</v>
      </c>
      <c r="G13" s="19"/>
      <c r="H13" s="19">
        <f t="shared" si="0"/>
        <v>182500000</v>
      </c>
      <c r="I13" s="19">
        <v>189800000</v>
      </c>
      <c r="J13" s="20"/>
    </row>
    <row r="14" spans="1:10" ht="63.75" customHeight="1" x14ac:dyDescent="0.3">
      <c r="A14" s="15"/>
      <c r="B14" s="16">
        <v>6</v>
      </c>
      <c r="C14" s="17"/>
      <c r="D14" s="17">
        <v>2110000</v>
      </c>
      <c r="E14" s="18" t="s">
        <v>37</v>
      </c>
      <c r="F14" s="19">
        <v>181396000</v>
      </c>
      <c r="G14" s="19"/>
      <c r="H14" s="19">
        <f t="shared" si="0"/>
        <v>181396000</v>
      </c>
      <c r="I14" s="19">
        <v>135937000</v>
      </c>
      <c r="J14" s="20"/>
    </row>
    <row r="15" spans="1:10" ht="47.25" customHeight="1" x14ac:dyDescent="0.3">
      <c r="A15" s="15"/>
      <c r="B15" s="16">
        <v>7</v>
      </c>
      <c r="C15" s="17"/>
      <c r="D15" s="17">
        <v>2120000</v>
      </c>
      <c r="E15" s="18" t="s">
        <v>36</v>
      </c>
      <c r="F15" s="19">
        <v>308000000</v>
      </c>
      <c r="G15" s="19"/>
      <c r="H15" s="19">
        <f t="shared" si="0"/>
        <v>308000000</v>
      </c>
      <c r="I15" s="19">
        <v>128631000</v>
      </c>
      <c r="J15" s="20"/>
    </row>
    <row r="16" spans="1:10" ht="31.5" customHeight="1" x14ac:dyDescent="0.3">
      <c r="A16" s="15"/>
      <c r="B16" s="16">
        <v>8</v>
      </c>
      <c r="C16" s="17"/>
      <c r="D16" s="17">
        <v>2130000</v>
      </c>
      <c r="E16" s="18" t="s">
        <v>35</v>
      </c>
      <c r="F16" s="19">
        <f>250935000+1500000</f>
        <v>252435000</v>
      </c>
      <c r="G16" s="19"/>
      <c r="H16" s="19">
        <f t="shared" si="0"/>
        <v>252435000</v>
      </c>
      <c r="I16" s="19">
        <f>250835000+1500000</f>
        <v>252335000</v>
      </c>
      <c r="J16" s="20"/>
    </row>
    <row r="17" spans="1:10" ht="50.25" customHeight="1" x14ac:dyDescent="0.3">
      <c r="A17" s="15"/>
      <c r="B17" s="16">
        <v>9</v>
      </c>
      <c r="C17" s="17"/>
      <c r="D17" s="17">
        <v>2150000</v>
      </c>
      <c r="E17" s="18" t="s">
        <v>34</v>
      </c>
      <c r="F17" s="19">
        <v>275000000</v>
      </c>
      <c r="G17" s="19"/>
      <c r="H17" s="19">
        <f t="shared" si="0"/>
        <v>275000000</v>
      </c>
      <c r="I17" s="19">
        <v>221000000</v>
      </c>
      <c r="J17" s="20"/>
    </row>
    <row r="18" spans="1:10" ht="31.5" customHeight="1" x14ac:dyDescent="0.3">
      <c r="A18" s="15"/>
      <c r="B18" s="16">
        <v>10</v>
      </c>
      <c r="C18" s="17"/>
      <c r="D18" s="17">
        <v>2160000</v>
      </c>
      <c r="E18" s="18" t="s">
        <v>33</v>
      </c>
      <c r="F18" s="19">
        <v>210000000</v>
      </c>
      <c r="G18" s="19"/>
      <c r="H18" s="19">
        <f t="shared" si="0"/>
        <v>210000000</v>
      </c>
      <c r="I18" s="19">
        <v>312106000</v>
      </c>
      <c r="J18" s="20"/>
    </row>
    <row r="19" spans="1:10" ht="47.25" customHeight="1" x14ac:dyDescent="0.3">
      <c r="A19" s="15"/>
      <c r="B19" s="16">
        <v>11</v>
      </c>
      <c r="C19" s="17"/>
      <c r="D19" s="17">
        <v>2180000</v>
      </c>
      <c r="E19" s="18" t="s">
        <v>32</v>
      </c>
      <c r="F19" s="19">
        <v>5500000</v>
      </c>
      <c r="G19" s="19"/>
      <c r="H19" s="19">
        <f t="shared" si="0"/>
        <v>5500000</v>
      </c>
      <c r="I19" s="19">
        <v>11500000</v>
      </c>
      <c r="J19" s="20"/>
    </row>
    <row r="20" spans="1:10" ht="48.75" customHeight="1" x14ac:dyDescent="0.3">
      <c r="A20" s="15"/>
      <c r="B20" s="16">
        <v>12</v>
      </c>
      <c r="C20" s="17"/>
      <c r="D20" s="17">
        <v>2280000</v>
      </c>
      <c r="E20" s="18" t="s">
        <v>31</v>
      </c>
      <c r="F20" s="19">
        <v>20000000</v>
      </c>
      <c r="G20" s="19"/>
      <c r="H20" s="19">
        <f t="shared" si="0"/>
        <v>20000000</v>
      </c>
      <c r="I20" s="19">
        <v>25000000</v>
      </c>
      <c r="J20" s="20"/>
    </row>
    <row r="21" spans="1:10" ht="50.25" customHeight="1" x14ac:dyDescent="0.3">
      <c r="A21" s="15"/>
      <c r="B21" s="16">
        <v>13</v>
      </c>
      <c r="C21" s="17"/>
      <c r="D21" s="17">
        <v>2290000</v>
      </c>
      <c r="E21" s="18" t="s">
        <v>30</v>
      </c>
      <c r="F21" s="19">
        <v>11000000</v>
      </c>
      <c r="G21" s="19"/>
      <c r="H21" s="19">
        <f t="shared" si="0"/>
        <v>11000000</v>
      </c>
      <c r="I21" s="19">
        <v>11000000</v>
      </c>
      <c r="J21" s="20"/>
    </row>
    <row r="22" spans="1:10" ht="80.45" customHeight="1" x14ac:dyDescent="0.3">
      <c r="A22" s="15"/>
      <c r="B22" s="16">
        <v>14</v>
      </c>
      <c r="C22" s="17"/>
      <c r="D22" s="17">
        <v>2320000</v>
      </c>
      <c r="E22" s="18" t="s">
        <v>49</v>
      </c>
      <c r="F22" s="19">
        <v>12000000</v>
      </c>
      <c r="G22" s="19"/>
      <c r="H22" s="19">
        <f t="shared" si="0"/>
        <v>12000000</v>
      </c>
      <c r="I22" s="19">
        <v>8000000</v>
      </c>
      <c r="J22" s="20"/>
    </row>
    <row r="23" spans="1:10" ht="35.25" customHeight="1" x14ac:dyDescent="0.3">
      <c r="A23" s="15"/>
      <c r="B23" s="16">
        <v>15</v>
      </c>
      <c r="C23" s="17"/>
      <c r="D23" s="17">
        <v>2350000</v>
      </c>
      <c r="E23" s="18" t="s">
        <v>29</v>
      </c>
      <c r="F23" s="19">
        <f>1800000-1500000</f>
        <v>300000</v>
      </c>
      <c r="G23" s="19"/>
      <c r="H23" s="19">
        <f t="shared" si="0"/>
        <v>300000</v>
      </c>
      <c r="I23" s="19">
        <f>1800000-1500000</f>
        <v>300000</v>
      </c>
      <c r="J23" s="20"/>
    </row>
    <row r="24" spans="1:10" ht="47.25" customHeight="1" x14ac:dyDescent="0.3">
      <c r="A24" s="15"/>
      <c r="B24" s="16">
        <v>16</v>
      </c>
      <c r="C24" s="17"/>
      <c r="D24" s="17">
        <v>2440000</v>
      </c>
      <c r="E24" s="18" t="s">
        <v>28</v>
      </c>
      <c r="F24" s="19">
        <v>18000000</v>
      </c>
      <c r="G24" s="19"/>
      <c r="H24" s="19">
        <f t="shared" si="0"/>
        <v>18000000</v>
      </c>
      <c r="I24" s="19">
        <v>7500000</v>
      </c>
      <c r="J24" s="20"/>
    </row>
    <row r="25" spans="1:10" ht="94.5" customHeight="1" x14ac:dyDescent="0.3">
      <c r="A25" s="15"/>
      <c r="B25" s="16">
        <v>17</v>
      </c>
      <c r="C25" s="17"/>
      <c r="D25" s="17">
        <v>2520000</v>
      </c>
      <c r="E25" s="18" t="s">
        <v>27</v>
      </c>
      <c r="F25" s="19">
        <v>20566000</v>
      </c>
      <c r="G25" s="19"/>
      <c r="H25" s="19">
        <f t="shared" si="0"/>
        <v>20566000</v>
      </c>
      <c r="I25" s="19">
        <v>37181000</v>
      </c>
      <c r="J25" s="20"/>
    </row>
    <row r="26" spans="1:10" ht="47.25" customHeight="1" x14ac:dyDescent="0.3">
      <c r="A26" s="15"/>
      <c r="B26" s="16">
        <v>18</v>
      </c>
      <c r="C26" s="17"/>
      <c r="D26" s="17">
        <v>2530000</v>
      </c>
      <c r="E26" s="18" t="s">
        <v>26</v>
      </c>
      <c r="F26" s="19">
        <v>91021000</v>
      </c>
      <c r="G26" s="19"/>
      <c r="H26" s="19">
        <f t="shared" si="0"/>
        <v>91021000</v>
      </c>
      <c r="I26" s="19">
        <v>65898000</v>
      </c>
      <c r="J26" s="20"/>
    </row>
    <row r="27" spans="1:10" ht="63" customHeight="1" x14ac:dyDescent="0.3">
      <c r="A27" s="15"/>
      <c r="B27" s="16">
        <v>19</v>
      </c>
      <c r="C27" s="17"/>
      <c r="D27" s="17">
        <v>2550000</v>
      </c>
      <c r="E27" s="18" t="s">
        <v>50</v>
      </c>
      <c r="F27" s="19">
        <v>441840</v>
      </c>
      <c r="G27" s="19"/>
      <c r="H27" s="19">
        <f t="shared" si="0"/>
        <v>441840</v>
      </c>
      <c r="I27" s="19">
        <v>441840</v>
      </c>
      <c r="J27" s="20"/>
    </row>
    <row r="28" spans="1:10" ht="52.9" customHeight="1" x14ac:dyDescent="0.3">
      <c r="A28" s="15"/>
      <c r="B28" s="16">
        <v>20</v>
      </c>
      <c r="C28" s="17"/>
      <c r="D28" s="17">
        <v>2600000</v>
      </c>
      <c r="E28" s="18" t="s">
        <v>25</v>
      </c>
      <c r="F28" s="19">
        <v>183500000</v>
      </c>
      <c r="G28" s="19"/>
      <c r="H28" s="19">
        <f t="shared" si="0"/>
        <v>183500000</v>
      </c>
      <c r="I28" s="19">
        <v>135580009.09999999</v>
      </c>
      <c r="J28" s="20"/>
    </row>
    <row r="29" spans="1:10" ht="47.25" customHeight="1" x14ac:dyDescent="0.3">
      <c r="A29" s="15"/>
      <c r="B29" s="16">
        <v>21</v>
      </c>
      <c r="C29" s="17"/>
      <c r="D29" s="17">
        <v>2610000</v>
      </c>
      <c r="E29" s="18" t="s">
        <v>24</v>
      </c>
      <c r="F29" s="19">
        <v>398949536</v>
      </c>
      <c r="G29" s="19">
        <v>-24601587</v>
      </c>
      <c r="H29" s="19">
        <f t="shared" si="0"/>
        <v>374347949</v>
      </c>
      <c r="I29" s="19">
        <v>92712000</v>
      </c>
      <c r="J29" s="20"/>
    </row>
    <row r="30" spans="1:10" ht="78.75" customHeight="1" x14ac:dyDescent="0.3">
      <c r="A30" s="15"/>
      <c r="B30" s="16">
        <v>22</v>
      </c>
      <c r="C30" s="17"/>
      <c r="D30" s="17">
        <v>2620000</v>
      </c>
      <c r="E30" s="18" t="s">
        <v>23</v>
      </c>
      <c r="F30" s="19">
        <v>418846394</v>
      </c>
      <c r="G30" s="19">
        <v>28575587</v>
      </c>
      <c r="H30" s="19">
        <f t="shared" si="0"/>
        <v>447421981</v>
      </c>
      <c r="I30" s="19">
        <v>321844296</v>
      </c>
      <c r="J30" s="20"/>
    </row>
    <row r="31" spans="1:10" ht="51" customHeight="1" x14ac:dyDescent="0.3">
      <c r="A31" s="15"/>
      <c r="B31" s="16">
        <v>23</v>
      </c>
      <c r="C31" s="17"/>
      <c r="D31" s="17">
        <v>2640000</v>
      </c>
      <c r="E31" s="18" t="s">
        <v>22</v>
      </c>
      <c r="F31" s="19">
        <v>731276100</v>
      </c>
      <c r="G31" s="19"/>
      <c r="H31" s="19">
        <f t="shared" si="0"/>
        <v>731276100</v>
      </c>
      <c r="I31" s="19">
        <v>789481500</v>
      </c>
      <c r="J31" s="20"/>
    </row>
    <row r="32" spans="1:10" ht="63" customHeight="1" x14ac:dyDescent="0.3">
      <c r="A32" s="15"/>
      <c r="B32" s="16">
        <v>24</v>
      </c>
      <c r="C32" s="17"/>
      <c r="D32" s="17">
        <v>2690000</v>
      </c>
      <c r="E32" s="18" t="s">
        <v>21</v>
      </c>
      <c r="F32" s="19">
        <v>297779000</v>
      </c>
      <c r="G32" s="19"/>
      <c r="H32" s="19">
        <f t="shared" si="0"/>
        <v>297779000</v>
      </c>
      <c r="I32" s="19">
        <v>303775000</v>
      </c>
      <c r="J32" s="20"/>
    </row>
    <row r="33" spans="1:10" ht="79.5" customHeight="1" x14ac:dyDescent="0.3">
      <c r="A33" s="15"/>
      <c r="B33" s="16">
        <v>25</v>
      </c>
      <c r="C33" s="17"/>
      <c r="D33" s="17">
        <v>2700000</v>
      </c>
      <c r="E33" s="18" t="s">
        <v>20</v>
      </c>
      <c r="F33" s="19">
        <v>80000000</v>
      </c>
      <c r="G33" s="19"/>
      <c r="H33" s="19">
        <f t="shared" si="0"/>
        <v>80000000</v>
      </c>
      <c r="I33" s="19">
        <v>80000000</v>
      </c>
      <c r="J33" s="20"/>
    </row>
    <row r="34" spans="1:10" ht="47.25" customHeight="1" x14ac:dyDescent="0.3">
      <c r="A34" s="15"/>
      <c r="B34" s="16">
        <v>26</v>
      </c>
      <c r="C34" s="17"/>
      <c r="D34" s="17">
        <v>2720000</v>
      </c>
      <c r="E34" s="18" t="s">
        <v>19</v>
      </c>
      <c r="F34" s="19">
        <v>3938000</v>
      </c>
      <c r="G34" s="19"/>
      <c r="H34" s="19">
        <f t="shared" si="0"/>
        <v>3938000</v>
      </c>
      <c r="I34" s="19">
        <v>4911000</v>
      </c>
      <c r="J34" s="20"/>
    </row>
    <row r="35" spans="1:10" ht="48" customHeight="1" x14ac:dyDescent="0.3">
      <c r="A35" s="15"/>
      <c r="B35" s="16">
        <v>27</v>
      </c>
      <c r="C35" s="17"/>
      <c r="D35" s="17">
        <v>2730000</v>
      </c>
      <c r="E35" s="18" t="s">
        <v>18</v>
      </c>
      <c r="F35" s="19">
        <v>23088000</v>
      </c>
      <c r="G35" s="19"/>
      <c r="H35" s="19">
        <f t="shared" si="0"/>
        <v>23088000</v>
      </c>
      <c r="I35" s="19">
        <v>4740000</v>
      </c>
      <c r="J35" s="20"/>
    </row>
    <row r="36" spans="1:10" ht="51" customHeight="1" x14ac:dyDescent="0.3">
      <c r="A36" s="15"/>
      <c r="B36" s="16">
        <v>28</v>
      </c>
      <c r="C36" s="17"/>
      <c r="D36" s="17">
        <v>2760000</v>
      </c>
      <c r="E36" s="18" t="s">
        <v>53</v>
      </c>
      <c r="F36" s="19">
        <v>80000000</v>
      </c>
      <c r="G36" s="19"/>
      <c r="H36" s="19">
        <f t="shared" si="0"/>
        <v>80000000</v>
      </c>
      <c r="I36" s="19">
        <v>80000000</v>
      </c>
      <c r="J36" s="20"/>
    </row>
    <row r="37" spans="1:10" ht="47.25" customHeight="1" x14ac:dyDescent="0.3">
      <c r="A37" s="15"/>
      <c r="B37" s="16">
        <v>29</v>
      </c>
      <c r="C37" s="17"/>
      <c r="D37" s="17">
        <v>2790000</v>
      </c>
      <c r="E37" s="18" t="s">
        <v>17</v>
      </c>
      <c r="F37" s="19">
        <v>95000000</v>
      </c>
      <c r="G37" s="19"/>
      <c r="H37" s="19">
        <f t="shared" si="0"/>
        <v>95000000</v>
      </c>
      <c r="I37" s="19">
        <v>15000000</v>
      </c>
      <c r="J37" s="20"/>
    </row>
    <row r="38" spans="1:10" ht="63" customHeight="1" x14ac:dyDescent="0.3">
      <c r="A38" s="15"/>
      <c r="B38" s="16">
        <v>30</v>
      </c>
      <c r="C38" s="17"/>
      <c r="D38" s="17">
        <v>2800000</v>
      </c>
      <c r="E38" s="18" t="s">
        <v>16</v>
      </c>
      <c r="F38" s="19">
        <v>178000000</v>
      </c>
      <c r="G38" s="19"/>
      <c r="H38" s="19">
        <f t="shared" si="0"/>
        <v>178000000</v>
      </c>
      <c r="I38" s="19">
        <v>8000000</v>
      </c>
      <c r="J38" s="20"/>
    </row>
    <row r="39" spans="1:10" ht="63" customHeight="1" x14ac:dyDescent="0.3">
      <c r="A39" s="15"/>
      <c r="B39" s="16">
        <v>31</v>
      </c>
      <c r="C39" s="17"/>
      <c r="D39" s="17">
        <v>2810000</v>
      </c>
      <c r="E39" s="18" t="s">
        <v>15</v>
      </c>
      <c r="F39" s="19">
        <v>124588612</v>
      </c>
      <c r="G39" s="19"/>
      <c r="H39" s="19">
        <f t="shared" si="0"/>
        <v>124588612</v>
      </c>
      <c r="I39" s="19">
        <v>71193492</v>
      </c>
      <c r="J39" s="20"/>
    </row>
    <row r="40" spans="1:10" ht="47.25" customHeight="1" x14ac:dyDescent="0.3">
      <c r="A40" s="15"/>
      <c r="B40" s="16">
        <v>32</v>
      </c>
      <c r="C40" s="17"/>
      <c r="D40" s="17">
        <v>2820000</v>
      </c>
      <c r="E40" s="18" t="s">
        <v>14</v>
      </c>
      <c r="F40" s="19">
        <v>106490000</v>
      </c>
      <c r="G40" s="19"/>
      <c r="H40" s="19">
        <f t="shared" si="0"/>
        <v>106490000</v>
      </c>
      <c r="I40" s="19">
        <v>92760000</v>
      </c>
      <c r="J40" s="20"/>
    </row>
    <row r="41" spans="1:10" ht="31.5" customHeight="1" x14ac:dyDescent="0.3">
      <c r="A41" s="15"/>
      <c r="B41" s="16">
        <v>33</v>
      </c>
      <c r="C41" s="17"/>
      <c r="D41" s="17">
        <v>2830000</v>
      </c>
      <c r="E41" s="18" t="s">
        <v>13</v>
      </c>
      <c r="F41" s="19">
        <v>194675000</v>
      </c>
      <c r="G41" s="19"/>
      <c r="H41" s="19">
        <f t="shared" si="0"/>
        <v>194675000</v>
      </c>
      <c r="I41" s="19">
        <v>190900000</v>
      </c>
      <c r="J41" s="20"/>
    </row>
    <row r="42" spans="1:10" ht="63.75" customHeight="1" x14ac:dyDescent="0.3">
      <c r="A42" s="15"/>
      <c r="B42" s="16">
        <v>34</v>
      </c>
      <c r="C42" s="17"/>
      <c r="D42" s="17">
        <v>2840000</v>
      </c>
      <c r="E42" s="18" t="s">
        <v>54</v>
      </c>
      <c r="F42" s="19">
        <v>4700000</v>
      </c>
      <c r="G42" s="19"/>
      <c r="H42" s="19">
        <f t="shared" si="0"/>
        <v>4700000</v>
      </c>
      <c r="I42" s="19">
        <v>4800000</v>
      </c>
      <c r="J42" s="20"/>
    </row>
    <row r="43" spans="1:10" ht="48" customHeight="1" x14ac:dyDescent="0.3">
      <c r="A43" s="15"/>
      <c r="B43" s="16">
        <v>35</v>
      </c>
      <c r="C43" s="17"/>
      <c r="D43" s="17">
        <v>2850000</v>
      </c>
      <c r="E43" s="18" t="s">
        <v>12</v>
      </c>
      <c r="F43" s="19">
        <v>32300000</v>
      </c>
      <c r="G43" s="19"/>
      <c r="H43" s="19">
        <f t="shared" si="0"/>
        <v>32300000</v>
      </c>
      <c r="I43" s="19">
        <v>32300000</v>
      </c>
      <c r="J43" s="20"/>
    </row>
    <row r="44" spans="1:10" ht="31.5" customHeight="1" x14ac:dyDescent="0.3">
      <c r="A44" s="15"/>
      <c r="B44" s="16">
        <v>36</v>
      </c>
      <c r="C44" s="17"/>
      <c r="D44" s="17">
        <v>2870000</v>
      </c>
      <c r="E44" s="18" t="s">
        <v>11</v>
      </c>
      <c r="F44" s="19">
        <v>15265000</v>
      </c>
      <c r="G44" s="19"/>
      <c r="H44" s="19">
        <f t="shared" si="0"/>
        <v>15265000</v>
      </c>
      <c r="I44" s="19">
        <v>16365000</v>
      </c>
      <c r="J44" s="20"/>
    </row>
    <row r="45" spans="1:10" ht="63" customHeight="1" x14ac:dyDescent="0.3">
      <c r="A45" s="15"/>
      <c r="B45" s="16">
        <v>37</v>
      </c>
      <c r="C45" s="17"/>
      <c r="D45" s="17">
        <v>2880000</v>
      </c>
      <c r="E45" s="18" t="s">
        <v>10</v>
      </c>
      <c r="F45" s="19">
        <v>25000000</v>
      </c>
      <c r="G45" s="19"/>
      <c r="H45" s="19">
        <f t="shared" si="0"/>
        <v>25000000</v>
      </c>
      <c r="I45" s="19">
        <v>25000000</v>
      </c>
      <c r="J45" s="20"/>
    </row>
    <row r="46" spans="1:10" ht="47.25" customHeight="1" x14ac:dyDescent="0.3">
      <c r="A46" s="15"/>
      <c r="B46" s="16">
        <v>38</v>
      </c>
      <c r="C46" s="17"/>
      <c r="D46" s="17">
        <v>2890000</v>
      </c>
      <c r="E46" s="18" t="s">
        <v>9</v>
      </c>
      <c r="F46" s="19">
        <v>2000000</v>
      </c>
      <c r="G46" s="19"/>
      <c r="H46" s="19">
        <f t="shared" si="0"/>
        <v>2000000</v>
      </c>
      <c r="I46" s="19">
        <v>2000000</v>
      </c>
      <c r="J46" s="20"/>
    </row>
    <row r="47" spans="1:10" ht="34.5" customHeight="1" x14ac:dyDescent="0.3">
      <c r="A47" s="15"/>
      <c r="B47" s="16">
        <v>39</v>
      </c>
      <c r="C47" s="17"/>
      <c r="D47" s="17">
        <v>2900000</v>
      </c>
      <c r="E47" s="18" t="s">
        <v>55</v>
      </c>
      <c r="F47" s="19">
        <v>6500000</v>
      </c>
      <c r="G47" s="19"/>
      <c r="H47" s="19">
        <f t="shared" si="0"/>
        <v>6500000</v>
      </c>
      <c r="I47" s="19">
        <v>0</v>
      </c>
      <c r="J47" s="20"/>
    </row>
    <row r="48" spans="1:10" ht="51" customHeight="1" x14ac:dyDescent="0.3">
      <c r="A48" s="15"/>
      <c r="B48" s="16">
        <v>40</v>
      </c>
      <c r="C48" s="17"/>
      <c r="D48" s="17">
        <v>2910000</v>
      </c>
      <c r="E48" s="18" t="s">
        <v>8</v>
      </c>
      <c r="F48" s="19">
        <v>8100000</v>
      </c>
      <c r="G48" s="19"/>
      <c r="H48" s="19">
        <f t="shared" si="0"/>
        <v>8100000</v>
      </c>
      <c r="I48" s="19">
        <v>0</v>
      </c>
      <c r="J48" s="20"/>
    </row>
    <row r="49" spans="1:10" ht="47.25" customHeight="1" x14ac:dyDescent="0.3">
      <c r="A49" s="15"/>
      <c r="B49" s="16">
        <v>41</v>
      </c>
      <c r="C49" s="17"/>
      <c r="D49" s="17">
        <v>2930000</v>
      </c>
      <c r="E49" s="18" t="s">
        <v>7</v>
      </c>
      <c r="F49" s="19">
        <v>1000000</v>
      </c>
      <c r="G49" s="19"/>
      <c r="H49" s="19">
        <f t="shared" si="0"/>
        <v>1000000</v>
      </c>
      <c r="I49" s="19">
        <v>0</v>
      </c>
      <c r="J49" s="20"/>
    </row>
    <row r="50" spans="1:10" ht="47.25" customHeight="1" x14ac:dyDescent="0.3">
      <c r="A50" s="15"/>
      <c r="B50" s="16">
        <v>42</v>
      </c>
      <c r="C50" s="17"/>
      <c r="D50" s="17">
        <v>2940000</v>
      </c>
      <c r="E50" s="18" t="s">
        <v>6</v>
      </c>
      <c r="F50" s="19">
        <v>51725000</v>
      </c>
      <c r="G50" s="19"/>
      <c r="H50" s="19">
        <f t="shared" si="0"/>
        <v>51725000</v>
      </c>
      <c r="I50" s="19">
        <v>22175000</v>
      </c>
      <c r="J50" s="20"/>
    </row>
    <row r="51" spans="1:10" ht="78.75" customHeight="1" x14ac:dyDescent="0.3">
      <c r="A51" s="15"/>
      <c r="B51" s="16">
        <v>43</v>
      </c>
      <c r="C51" s="17"/>
      <c r="D51" s="17">
        <v>2950000</v>
      </c>
      <c r="E51" s="18" t="s">
        <v>5</v>
      </c>
      <c r="F51" s="19">
        <v>7536000</v>
      </c>
      <c r="G51" s="19"/>
      <c r="H51" s="19">
        <f t="shared" si="0"/>
        <v>7536000</v>
      </c>
      <c r="I51" s="19">
        <v>5206000</v>
      </c>
      <c r="J51" s="20"/>
    </row>
    <row r="52" spans="1:10" ht="47.25" customHeight="1" x14ac:dyDescent="0.3">
      <c r="A52" s="15"/>
      <c r="B52" s="16">
        <v>44</v>
      </c>
      <c r="C52" s="17"/>
      <c r="D52" s="17">
        <v>2960000</v>
      </c>
      <c r="E52" s="18" t="s">
        <v>56</v>
      </c>
      <c r="F52" s="19">
        <v>113715000</v>
      </c>
      <c r="G52" s="19"/>
      <c r="H52" s="19">
        <f t="shared" si="0"/>
        <v>113715000</v>
      </c>
      <c r="I52" s="19">
        <v>109031000</v>
      </c>
      <c r="J52" s="20"/>
    </row>
    <row r="53" spans="1:10" ht="49.5" customHeight="1" x14ac:dyDescent="0.3">
      <c r="A53" s="15"/>
      <c r="B53" s="16">
        <v>45</v>
      </c>
      <c r="C53" s="17"/>
      <c r="D53" s="17">
        <v>2970000</v>
      </c>
      <c r="E53" s="18" t="s">
        <v>4</v>
      </c>
      <c r="F53" s="19">
        <v>7167000</v>
      </c>
      <c r="G53" s="19"/>
      <c r="H53" s="19">
        <f t="shared" si="0"/>
        <v>7167000</v>
      </c>
      <c r="I53" s="19">
        <v>7166000</v>
      </c>
      <c r="J53" s="20"/>
    </row>
    <row r="54" spans="1:10" ht="31.5" customHeight="1" x14ac:dyDescent="0.3">
      <c r="A54" s="15"/>
      <c r="B54" s="16">
        <v>46</v>
      </c>
      <c r="C54" s="17"/>
      <c r="D54" s="17">
        <v>2980000</v>
      </c>
      <c r="E54" s="18" t="s">
        <v>3</v>
      </c>
      <c r="F54" s="19">
        <v>18300000</v>
      </c>
      <c r="G54" s="19"/>
      <c r="H54" s="19">
        <f t="shared" si="0"/>
        <v>18300000</v>
      </c>
      <c r="I54" s="19">
        <v>18300000</v>
      </c>
      <c r="J54" s="20"/>
    </row>
    <row r="55" spans="1:10" ht="47.25" customHeight="1" x14ac:dyDescent="0.3">
      <c r="A55" s="15"/>
      <c r="B55" s="16">
        <v>47</v>
      </c>
      <c r="C55" s="17"/>
      <c r="D55" s="17">
        <v>2990000</v>
      </c>
      <c r="E55" s="18" t="s">
        <v>2</v>
      </c>
      <c r="F55" s="19">
        <v>10122000</v>
      </c>
      <c r="G55" s="19"/>
      <c r="H55" s="19">
        <f t="shared" si="0"/>
        <v>10122000</v>
      </c>
      <c r="I55" s="19">
        <v>28470000</v>
      </c>
      <c r="J55" s="20"/>
    </row>
    <row r="56" spans="1:10" ht="63" customHeight="1" x14ac:dyDescent="0.3">
      <c r="A56" s="15"/>
      <c r="B56" s="16">
        <v>48</v>
      </c>
      <c r="C56" s="17"/>
      <c r="D56" s="17">
        <v>5020000</v>
      </c>
      <c r="E56" s="18" t="s">
        <v>1</v>
      </c>
      <c r="F56" s="19">
        <v>40000000</v>
      </c>
      <c r="G56" s="19"/>
      <c r="H56" s="19">
        <f t="shared" si="0"/>
        <v>40000000</v>
      </c>
      <c r="I56" s="19">
        <v>50000000</v>
      </c>
      <c r="J56" s="20"/>
    </row>
    <row r="57" spans="1:10" ht="409.6" hidden="1" customHeight="1" x14ac:dyDescent="0.3">
      <c r="A57" s="1"/>
      <c r="B57" s="21"/>
      <c r="C57" s="21"/>
      <c r="D57" s="21"/>
      <c r="E57" s="22"/>
      <c r="F57" s="23">
        <v>6171414182</v>
      </c>
      <c r="G57" s="23"/>
      <c r="H57" s="23"/>
      <c r="I57" s="24">
        <v>4971399837.1000004</v>
      </c>
      <c r="J57" s="3"/>
    </row>
    <row r="58" spans="1:10" ht="409.6" hidden="1" customHeight="1" x14ac:dyDescent="0.2">
      <c r="A58" s="2"/>
      <c r="B58" s="25" t="s">
        <v>0</v>
      </c>
      <c r="C58" s="26"/>
      <c r="D58" s="27" t="s">
        <v>0</v>
      </c>
      <c r="E58" s="28"/>
      <c r="F58" s="29">
        <v>6171414182</v>
      </c>
      <c r="G58" s="29"/>
      <c r="H58" s="29"/>
      <c r="I58" s="30">
        <v>4971399837.1000004</v>
      </c>
      <c r="J58" s="3"/>
    </row>
    <row r="59" spans="1:10" ht="15" customHeight="1" x14ac:dyDescent="0.2">
      <c r="A59" s="2"/>
      <c r="B59" s="2"/>
      <c r="C59" s="2"/>
      <c r="D59" s="2"/>
      <c r="E59" s="2"/>
      <c r="F59" s="2"/>
      <c r="G59" s="2"/>
      <c r="H59" s="2"/>
      <c r="I59" s="2"/>
      <c r="J59" s="3"/>
    </row>
    <row r="60" spans="1:10" ht="15" customHeight="1" x14ac:dyDescent="0.2">
      <c r="A60" s="2"/>
      <c r="B60" s="2"/>
      <c r="C60" s="2"/>
      <c r="D60" s="2"/>
      <c r="E60" s="2"/>
      <c r="F60" s="2"/>
      <c r="G60" s="2"/>
      <c r="H60" s="2"/>
      <c r="I60" s="2"/>
      <c r="J60" s="3"/>
    </row>
    <row r="61" spans="1:10" ht="15" customHeight="1" x14ac:dyDescent="0.2">
      <c r="A61" s="2"/>
      <c r="B61" s="2"/>
      <c r="C61" s="2"/>
      <c r="D61" s="2"/>
      <c r="E61" s="2"/>
      <c r="F61" s="2"/>
      <c r="G61" s="2"/>
      <c r="H61" s="2"/>
      <c r="I61" s="2"/>
      <c r="J61" s="3"/>
    </row>
    <row r="62" spans="1:10" ht="15" customHeight="1" x14ac:dyDescent="0.2">
      <c r="A62" s="2"/>
      <c r="B62" s="2"/>
      <c r="C62" s="2"/>
      <c r="D62" s="2"/>
      <c r="E62" s="2"/>
      <c r="F62" s="2"/>
      <c r="G62" s="2"/>
      <c r="H62" s="2"/>
      <c r="I62" s="2"/>
      <c r="J62" s="3"/>
    </row>
    <row r="63" spans="1:10" ht="15" customHeight="1" x14ac:dyDescent="0.2">
      <c r="A63" s="2"/>
      <c r="B63" s="2"/>
      <c r="C63" s="2"/>
      <c r="D63" s="2"/>
      <c r="E63" s="2"/>
      <c r="F63" s="2"/>
      <c r="G63" s="2"/>
      <c r="H63" s="2"/>
      <c r="I63" s="2"/>
      <c r="J63" s="3"/>
    </row>
    <row r="64" spans="1:10" ht="15" customHeight="1" x14ac:dyDescent="0.2">
      <c r="A64" s="2"/>
      <c r="B64" s="2"/>
      <c r="C64" s="2"/>
      <c r="D64" s="2"/>
      <c r="E64" s="2"/>
      <c r="F64" s="2"/>
      <c r="G64" s="2"/>
      <c r="H64" s="2"/>
      <c r="I64" s="2"/>
      <c r="J64" s="3"/>
    </row>
    <row r="65" spans="1:10" ht="12" customHeight="1" x14ac:dyDescent="0.2">
      <c r="A65" s="2"/>
      <c r="B65" s="2"/>
      <c r="C65" s="2"/>
      <c r="D65" s="2"/>
      <c r="E65" s="2"/>
      <c r="F65" s="2"/>
      <c r="G65" s="2"/>
      <c r="H65" s="2"/>
      <c r="I65" s="2"/>
      <c r="J65" s="3"/>
    </row>
  </sheetData>
  <mergeCells count="2">
    <mergeCell ref="B5:I5"/>
    <mergeCell ref="E2:I2"/>
  </mergeCells>
  <printOptions horizontalCentered="1"/>
  <pageMargins left="1.1811023622047245" right="0.19685039370078741" top="0.59055118110236227" bottom="0.39370078740157483" header="0.27559055118110237" footer="0.27559055118110237"/>
  <pageSetup paperSize="9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№23 Табл.№1</vt:lpstr>
      <vt:lpstr>'Приложение №23 Табл.№1'!Заголовки_для_печати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Колточенко Татьяна Владимировна</dc:creator>
  <cp:lastModifiedBy>user</cp:lastModifiedBy>
  <cp:lastPrinted>2013-05-21T10:12:03Z</cp:lastPrinted>
  <dcterms:created xsi:type="dcterms:W3CDTF">2013-04-22T05:56:26Z</dcterms:created>
  <dcterms:modified xsi:type="dcterms:W3CDTF">2013-05-23T05:30:54Z</dcterms:modified>
</cp:coreProperties>
</file>