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95" windowHeight="10485"/>
  </bookViews>
  <sheets>
    <sheet name="Вып.плана._2" sheetId="2" r:id="rId1"/>
  </sheets>
  <definedNames>
    <definedName name="_xlnm.Print_Titles" localSheetId="0">Вып.плана._2!$7:$7</definedName>
  </definedNames>
  <calcPr calcId="145621" refMode="R1C1"/>
</workbook>
</file>

<file path=xl/calcChain.xml><?xml version="1.0" encoding="utf-8"?>
<calcChain xmlns="http://schemas.openxmlformats.org/spreadsheetml/2006/main">
  <c r="C71" i="2" l="1"/>
  <c r="C54" i="2" s="1"/>
  <c r="C66" i="2"/>
  <c r="C127" i="2"/>
  <c r="C117" i="2"/>
  <c r="C93" i="2"/>
  <c r="C51" i="2"/>
  <c r="C47" i="2" l="1"/>
  <c r="C45" i="2"/>
  <c r="C41" i="2"/>
  <c r="C36" i="2"/>
  <c r="C28" i="2"/>
  <c r="C24" i="2"/>
  <c r="C22" i="2"/>
  <c r="C20" i="2"/>
  <c r="C16" i="2"/>
  <c r="C14" i="2"/>
  <c r="C12" i="2"/>
  <c r="C9" i="2"/>
  <c r="C8" i="2" l="1"/>
</calcChain>
</file>

<file path=xl/sharedStrings.xml><?xml version="1.0" encoding="utf-8"?>
<sst xmlns="http://schemas.openxmlformats.org/spreadsheetml/2006/main" count="280" uniqueCount="278">
  <si>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</si>
  <si>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</si>
  <si>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000.2.19.00.000.00.0000.000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</si>
  <si>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</si>
  <si>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</si>
  <si>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</si>
  <si>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субъектов Российской Федерации от возврата автономными учреждениями остатков субсидий прошлых лет</t>
  </si>
  <si>
    <t>Доходы бюджетов субъектов Российской Федерации от возврата бюджетными учреждениями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</si>
  <si>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</si>
  <si>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000.2.18.00.000.00.0000.000</t>
  </si>
  <si>
    <t>Прочие безвозмездные поступления в бюджеты субъектов Российской Федерации</t>
  </si>
  <si>
    <t>ПРОЧИЕ БЕЗВОЗМЕЗДНЫЕ ПОСТУПЛЕНИЯ</t>
  </si>
  <si>
    <t>000.2.07.00.000.00.0000.000</t>
  </si>
  <si>
    <t xml:space="preserve">БЕЗВОЗМЕЗДНЫЕ ПОСТУПЛЕНИЯ ОТ ГОСУДАРСТВЕННЫХ (МУНИЦИПАЛЬНЫХ) ОРГАНИЗАЦИЙ </t>
  </si>
  <si>
    <t>000.2.03.00.000.00.0000.000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</si>
  <si>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</si>
  <si>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</si>
  <si>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</si>
  <si>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</si>
  <si>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субъектов Российской Федерации, на единовременные денежные компенсации реабилитированным лицам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</si>
  <si>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</si>
  <si>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</si>
  <si>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</si>
  <si>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</si>
  <si>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</si>
  <si>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</si>
  <si>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</si>
  <si>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</si>
  <si>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</si>
  <si>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</si>
  <si>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</si>
  <si>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</si>
  <si>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Субвенции бюджетам субъектов Российской Федерации на охрану и использование объектов животного мира (за исключением охотничьих ресурсов и водных биологических ресурсов)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</si>
  <si>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</si>
  <si>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</si>
  <si>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</si>
  <si>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</si>
  <si>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</si>
  <si>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</si>
  <si>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</si>
  <si>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</si>
  <si>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Субвенции бюджетам субъектов Российской Федерации на составление (изменение) списков 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</si>
  <si>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охрану и использование охотничьих ресурсов</t>
  </si>
  <si>
    <t>Субвенции бюджетам субъектов Российской Федерации на организацию, регулирование и охрану водных биологических ресурсов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</si>
  <si>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</si>
  <si>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Субвенции бюджетам субъектов Российской Федерации на государственную регистрацию актов гражданского состояния</t>
  </si>
  <si>
    <t>Субвенции бюджетам субъектов Российской Федерации на оплату жилищно-коммунальных услуг отдельным категориям граждан</t>
  </si>
  <si>
    <t>Субсидии бюджетам субъектов Российской Федерации на развитие семейных животноводческих ферм</t>
  </si>
  <si>
    <t>Субсидии бюджетам субъектов Российской Федерации на поддержку начинающих фермеров</t>
  </si>
  <si>
    <t>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</t>
  </si>
  <si>
    <t>Субсидии бюджетам субъектов Российской Федерации на модернизацию региональных систем общего образования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</si>
  <si>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</si>
  <si>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Субсидии бюджетам субъектов Российской Федерации на мероприятия по пренатальной (дородовой) диагностике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</si>
  <si>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</si>
  <si>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Субсидии бюджетам субъектов Российской Федерации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</si>
  <si>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</si>
  <si>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</si>
  <si>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Субсидии бюджетам субъектов Российской Федерации на компенсацию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</si>
  <si>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Субсидии бюджетам субъектов Российской Федерации на реализацию мероприятий, направленных на формирование здорового образа жизни, включая сокращение потребления алкоголя и табака</t>
  </si>
  <si>
    <t>Субсидии бюджетам субъектов Российской Федерации на организацию дистанционного обучения инвалидов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</si>
  <si>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</si>
  <si>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</si>
  <si>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Субсидии бюджетам субъектов Российской Федерации на поддержку экономически значимых региональных программ, осуществляемую вне рамок Государственной программы развития сельского хозяйства и регулирования рынков сельскохозяйственной продукции, сырья и продовольствия на 2008 - 2012 годы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</si>
  <si>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</si>
  <si>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Субсидии бюджетам субъектов Российской Федерации на 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</si>
  <si>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</si>
  <si>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Субсидии бюджетам субъектов Российской Федерации на компенсацию части затрат на приобретение средств химизации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</si>
  <si>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</si>
  <si>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Субсидии бюджетам субъектов Российской Федерации на поощрение лучших учителей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</si>
  <si>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</si>
  <si>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Федерации на реализацию федеральных целевых программ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</si>
  <si>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</si>
  <si>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Субсидии бюджетам субъектов Российской Федерации на поддержку племенного животноводства</t>
  </si>
  <si>
    <t>Субсидии бюджетам субъектов Российской Федерации на ежемесячное денежное вознаграждение за классное руководство</t>
  </si>
  <si>
    <t>Субсидии бюджетам субъектов Российской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2009 - 2012 годах на срок до 1 года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</si>
  <si>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</si>
  <si>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Субсидии бюджетам субъектов Российской Федерации на поддержку производства льна и конопли</t>
  </si>
  <si>
    <t>Субсидии бюджетам субъектов Российской Федерации на поддержку элитного семеноводства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</si>
  <si>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</si>
  <si>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Субсидии бюджетам субъектов Российской Федерации на оздоровление детей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</si>
  <si>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</si>
  <si>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субъектов Российской Федерации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</si>
  <si>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</si>
  <si>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000.2.02.00.000.00.0000.000</t>
  </si>
  <si>
    <t>БЕЗВОЗМЕЗДНЫЕ ПОСТУПЛЕНИЯ</t>
  </si>
  <si>
    <t>000.2.00.00.000.00.0000.000</t>
  </si>
  <si>
    <t>Прочие неналоговые доходы бюджетов субъектов Российской Федерации</t>
  </si>
  <si>
    <t>000.1.17.05.020.02.0000.180</t>
  </si>
  <si>
    <t>ПРОЧИЕ НЕНАЛОГОВЫЕ ДОХОДЫ</t>
  </si>
  <si>
    <t>000.1.17.00.000.00.0000.000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</si>
  <si>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</si>
  <si>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000.1.16.90.020.02.0000.140</t>
  </si>
  <si>
    <t>ШТРАФЫ, САНКЦИИ, ВОЗМЕЩЕНИЕ УЩЕРБА</t>
  </si>
  <si>
    <t>000.1.16.00.000.00.0000.000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</si>
  <si>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</si>
  <si>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</si>
  <si>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000.1.14.06.012.04.0000.430</t>
  </si>
  <si>
    <t>ДОХОДЫ ОТ ПРОДАЖИ МАТЕРИАЛЬНЫХ И НЕМАТЕРИАЛЬНЫХ АКТИВОВ</t>
  </si>
  <si>
    <t>000.1.14.00.000.00.0000.000</t>
  </si>
  <si>
    <t>ДОХОДЫ ОТ ОКАЗАНИЯ ПЛАТНЫХ УСЛУГ (РАБОТ) И КОМПЕНСАЦИИ ЗАТРАТ ГОСУДАРСТВА</t>
  </si>
  <si>
    <t>000.1.13.00.000.00.0000.000</t>
  </si>
  <si>
    <t>ПЛАТЕЖИ ПРИ ПОЛЬЗОВАНИИ ПРИРОДНЫМИ РЕСУРСАМИ</t>
  </si>
  <si>
    <t>000.1.12.00.000.00.0000.000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</si>
  <si>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</si>
  <si>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</si>
  <si>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</si>
  <si>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</si>
  <si>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</si>
  <si>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000.1.11.05.012.04.0000.120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</si>
  <si>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</si>
  <si>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</si>
  <si>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ДОХОДЫ ОТ ИСПОЛЬЗОВАНИЯ ИМУЩЕСТВА, НАХОДЯЩЕГОСЯ В ГОСУДАРСТВЕННОЙ И МУНИЦИПАЛЬНОЙ СОБСТВЕННОСТИ</t>
  </si>
  <si>
    <t>000.1.11.00.000.00.0000.000</t>
  </si>
  <si>
    <t>Налог на пользователей автомобильных дорог</t>
  </si>
  <si>
    <t>Налог на имущество предприятий</t>
  </si>
  <si>
    <t>ЗАДОЛЖЕННОСТЬ И ПЕРЕРАСЧЕТЫ ПО ОТМЕНЕННЫМ НАЛОГАМ, СБОРАМ И ИНЫМ ОБЯЗАТЕЛЬНЫМ ПЛАТЕЖАМ</t>
  </si>
  <si>
    <t>000.1.09.00.000.00.0000.000</t>
  </si>
  <si>
    <t>ГОСУДАРСТВЕННАЯ ПОШЛИНА</t>
  </si>
  <si>
    <t>000.1.08.00.000.00.0000.000</t>
  </si>
  <si>
    <t>Сбор за пользование объектами животного мира</t>
  </si>
  <si>
    <t>НАЛОГИ, СБОРЫ И РЕГУЛЯРНЫЕ ПЛАТЕЖИ ЗА ПОЛЬЗОВАНИЕ ПРИРОДНЫМИ РЕСУРСАМИ</t>
  </si>
  <si>
    <t>000.1.07.00.000.00.0000.000</t>
  </si>
  <si>
    <t>Налог на игорный бизнес</t>
  </si>
  <si>
    <t>НАЛОГИ НА ИМУЩЕСТВО</t>
  </si>
  <si>
    <t>000.1.06.00.000.00.0000.000</t>
  </si>
  <si>
    <t>НАЛОГИ НА СОВОКУПНЫЙ ДОХОД</t>
  </si>
  <si>
    <t>000.1.05.00.000.00.0000.000</t>
  </si>
  <si>
    <t>НАЛОГИ НА ТОВАРЫ (РАБОТЫ, УСЛУГИ), РЕАЛИЗУЕМЫЕ НА ТЕРРИТОРИИ РОССИЙСКОЙ ФЕДЕРАЦИИ</t>
  </si>
  <si>
    <t>000.1.03.00.000.00.0000.000</t>
  </si>
  <si>
    <t>Налог на прибыль организаций, зачисляемый в бюджеты субъектов Российской Федерации</t>
  </si>
  <si>
    <t>НАЛОГИ НА ПРИБЫЛЬ, ДОХОДЫ</t>
  </si>
  <si>
    <t>000.1.01.00.000.00.0000.000</t>
  </si>
  <si>
    <t>НАЛОГОВЫЕ И НЕНАЛОГОВЫЕ ДОХОДЫ</t>
  </si>
  <si>
    <t>000.1.00.00.000.00.0000.000</t>
  </si>
  <si>
    <t>Наименование доходов</t>
  </si>
  <si>
    <t>Код бюджетной классификации РФ</t>
  </si>
  <si>
    <t>Итого</t>
  </si>
  <si>
    <t>Исполнено                           (руб.)</t>
  </si>
  <si>
    <t>Приложение 1</t>
  </si>
  <si>
    <t>к Закону Ярославской области</t>
  </si>
  <si>
    <t xml:space="preserve">Исполнение доходов областного бюджета за 2012 год по кодам видов доходов, подвидов доходов, классификации операций сектора государственного управления, относящихся к доходам бюджета </t>
  </si>
  <si>
    <t xml:space="preserve">Налог на доходы физических лиц </t>
  </si>
  <si>
    <t>000.1.03.02.000.01.0000.110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</si>
  <si>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</si>
  <si>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</si>
  <si>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 xml:space="preserve">Налог на имущество организаций </t>
  </si>
  <si>
    <t xml:space="preserve">Транспортный налог </t>
  </si>
  <si>
    <t>000.1.08.07.000.01.0000.110</t>
  </si>
  <si>
    <t>Государственная пошлина за государственную регистрацию, а также за совершение прочих юридически значимых действий</t>
  </si>
  <si>
    <t>Плата за негативное воздействие на окружающую среду</t>
  </si>
  <si>
    <t>Платежи при пользовании недрами</t>
  </si>
  <si>
    <t xml:space="preserve">Плата за использование лесов </t>
  </si>
  <si>
    <t>000.1.14.02.000.00.0000.000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</si>
  <si>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</si>
  <si>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</si>
  <si>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</si>
  <si>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</si>
  <si>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</si>
  <si>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</si>
  <si>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</si>
  <si>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</si>
  <si>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</si>
  <si>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</si>
  <si>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000 2 02 09000 00 0000 151</t>
  </si>
  <si>
    <t>Прочие безвозмездные поступления от других бюджетов бюджетной системы</t>
  </si>
  <si>
    <t>000.2.18.02.010.02.0000.180</t>
  </si>
  <si>
    <t>000.2.18.02.020.02.0000.180</t>
  </si>
  <si>
    <t>000.2.18.02.030.02.0000.151</t>
  </si>
  <si>
    <t>000.1.01.01.012.02.0000.110</t>
  </si>
  <si>
    <t>000.1.01.02.000.01.0000.110</t>
  </si>
  <si>
    <t>000.1.05.01.000.00.0000.110</t>
  </si>
  <si>
    <t>000.1.06.02.000.02.0000.110</t>
  </si>
  <si>
    <t>000.1.06.04.000.02.0000.110</t>
  </si>
  <si>
    <t>000.1.06.05.000.02.0000.110</t>
  </si>
  <si>
    <t>000.1.07.04.010.01.0000.110</t>
  </si>
  <si>
    <t>000.1.09.04.010.02.0000.110</t>
  </si>
  <si>
    <t>000.1.09.04.030.01.0000.110</t>
  </si>
  <si>
    <t>000.1.09.06.000.02.0000.110</t>
  </si>
  <si>
    <t>000.1.11.01.020.02.0000.120</t>
  </si>
  <si>
    <t>000.1.11.03.020.02.0000.120</t>
  </si>
  <si>
    <t>000.1.11.05.022.02.0000.120</t>
  </si>
  <si>
    <t>000.1.11.05.032.02.0000.120</t>
  </si>
  <si>
    <t>000.1.11.07.012.02.0000.120</t>
  </si>
  <si>
    <t>000.1.11.09.042.02.0000.120</t>
  </si>
  <si>
    <t>000.1.12.01.000.01.0000.120</t>
  </si>
  <si>
    <t>000.1.12.02.000.00.0000.120</t>
  </si>
  <si>
    <t>000.1.12.04.000.00.0000.120</t>
  </si>
  <si>
    <t>000.1.14.06.022.02.0000.430</t>
  </si>
  <si>
    <t>000.2.02.01.001.02.0000.151</t>
  </si>
  <si>
    <t>000.2.02.01.003.02.0000.151</t>
  </si>
  <si>
    <t>000.2.02.02.005.02.0000.151</t>
  </si>
  <si>
    <t>000.2.02.02.012.02.0000.151</t>
  </si>
  <si>
    <t>000.2.02.02.009.02.0000.151</t>
  </si>
  <si>
    <t>000.2.02.02.014.02.0000.151</t>
  </si>
  <si>
    <t>000.2.02.02.024.02.0000.151</t>
  </si>
  <si>
    <t>000.2.02.02.027.02.0000.151</t>
  </si>
  <si>
    <t>000.2.02.02.037.02.0000.151</t>
  </si>
  <si>
    <t>000.2.02.02.039.02.0000.151</t>
  </si>
  <si>
    <t>000.2.02.02.040.02.0000.151</t>
  </si>
  <si>
    <t>000.2.02.02.047.02.0000.151</t>
  </si>
  <si>
    <t>000.2.02.02.051.00.0000.151</t>
  </si>
  <si>
    <t>000.2.02.02.051.02.0000.151</t>
  </si>
  <si>
    <t>000.2.02.02.054.02.0000.151</t>
  </si>
  <si>
    <t>000.2.02.02.064.02.0000.151</t>
  </si>
  <si>
    <t>000.2.02.02.065.02.0000.151</t>
  </si>
  <si>
    <t>000.2.02.02.067.02.0000.151</t>
  </si>
  <si>
    <t>000.2.02.02.077.02.0000.151</t>
  </si>
  <si>
    <t>000.2.02.02.082.02.0000.151</t>
  </si>
  <si>
    <t>000.2.02.02.085.02.0000.151</t>
  </si>
  <si>
    <t>000.2.02.02.095.02.0000.151</t>
  </si>
  <si>
    <t>000.2.02.02.097.02.0000.151</t>
  </si>
  <si>
    <t>000.2.02.02.098.02.0000.151</t>
  </si>
  <si>
    <t>000.2.02.02.101.02.0000.151</t>
  </si>
  <si>
    <t>000.2.02.02.103.02.0000.151</t>
  </si>
  <si>
    <t>000.2.02.02.104.00.0000.151</t>
  </si>
  <si>
    <t>000.2.02.02.104.02.0000.151</t>
  </si>
  <si>
    <t>000.2.02.02.110.02.0000.151</t>
  </si>
  <si>
    <t>000.2.02.02.111.02.0000.151</t>
  </si>
  <si>
    <t>000.2.02.02.118.02.0000.151</t>
  </si>
  <si>
    <t>000.2.02.02.124.02.0000.151</t>
  </si>
  <si>
    <t>000.2.02.02.127.02.0000.151</t>
  </si>
  <si>
    <t>000.2.02.02.128.02.0000.151</t>
  </si>
  <si>
    <t>000.2.02.02.129.02.0000.151</t>
  </si>
  <si>
    <t>000.2.02.02.133.02.0000.151</t>
  </si>
  <si>
    <t>000.2.02.02.145.02.0000.151</t>
  </si>
  <si>
    <t>000.2.02.02.150.02.0000.151</t>
  </si>
  <si>
    <t>000.2.02.02.153.02.0000.151</t>
  </si>
  <si>
    <t>000.2.02.02.154.02.0000.151</t>
  </si>
  <si>
    <t>000.2.02.03.001.02.0000.151</t>
  </si>
  <si>
    <t>000.2.02.03.003.02.0000.151</t>
  </si>
  <si>
    <t>000.2.02.03.004.02.0000.151</t>
  </si>
  <si>
    <t>000.2.02.03.005.02.0000.151</t>
  </si>
  <si>
    <t>000.2.02.03.006.02.0000.151</t>
  </si>
  <si>
    <t>000.2.02.03.007.02.0000.151</t>
  </si>
  <si>
    <t>000.2.02.03.010.02.0000.151</t>
  </si>
  <si>
    <t>000.2.02.03.011.02.0000.151</t>
  </si>
  <si>
    <t>000.2.02.03.012.02.0000.151</t>
  </si>
  <si>
    <t>000.2.02.03.015.02.0000.151</t>
  </si>
  <si>
    <t>000.2.02.03.018.02.0000.151</t>
  </si>
  <si>
    <t>000.2.02.03.019.02.0000.151</t>
  </si>
  <si>
    <t>000.2.02.03.020.02.0000.151</t>
  </si>
  <si>
    <t>000.2.02.03.025.02.0000.151</t>
  </si>
  <si>
    <t>000.2.02.03.031.02.0000.151</t>
  </si>
  <si>
    <t>000.2.02.03.032.02.0000.151</t>
  </si>
  <si>
    <t>000.2.02.03.053.02.0000.151</t>
  </si>
  <si>
    <t>000.2.02.03.054.02.0000.151</t>
  </si>
  <si>
    <t>000.2.02.03.060.02.0000.151</t>
  </si>
  <si>
    <t>000.2.02.03.068.02.0000.151</t>
  </si>
  <si>
    <t>000.2.02.03.069.02.0000.151</t>
  </si>
  <si>
    <t>000.2.02.03.070.02.0000.151</t>
  </si>
  <si>
    <t>000.2.02.03.071.02.0000.151</t>
  </si>
  <si>
    <t>000.2.02.04.001.02.0000.151</t>
  </si>
  <si>
    <t>000.2.02.04.002.02.0000.151</t>
  </si>
  <si>
    <t>000.2.02.04.017.02.0000.151</t>
  </si>
  <si>
    <t>000.2.02.04.025.02.0000.151</t>
  </si>
  <si>
    <t>000.2.02.04.032.02.0000.151</t>
  </si>
  <si>
    <t>000.2.02.04.034.02.0000.151</t>
  </si>
  <si>
    <t>000.2.02.04.041.02.0000.151</t>
  </si>
  <si>
    <t>000.2.02.04.042.02.0000.151</t>
  </si>
  <si>
    <t>000.2.02.04.043.02.0000.151</t>
  </si>
  <si>
    <t>000.2.02.09.071.02.0000.151</t>
  </si>
  <si>
    <t>000.2.03.02.030.02.0000.180</t>
  </si>
  <si>
    <t>000.2.03.02.040.02.0000.180</t>
  </si>
  <si>
    <t>000.2.03.02.060.02.0000.180</t>
  </si>
  <si>
    <t>000.2.03.02.099.02.0000.180</t>
  </si>
  <si>
    <t>000.2.07.02.000.02.0000.180</t>
  </si>
  <si>
    <t>000.2.18.02.040.02.0000.151</t>
  </si>
  <si>
    <t>000.2.18.02.060.02.0000.151</t>
  </si>
  <si>
    <t>000.2.19.02.000.02.0000.151</t>
  </si>
  <si>
    <t>Субсидии бюджетам субъектов Российской Федерации на возмещение части затрат на уплату процентов организациям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лет, в 2007 - 2011 годах для осуществления промышленного рыбоводства, в 2012 году для разведения одомашненных видов и пород рыб</t>
  </si>
  <si>
    <t>Субсидии бюджетам субъектов Российской Федерации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                                                           2005 - 2012 годах на срок до 8 лет</t>
  </si>
  <si>
    <t>Субсидии бюджетам субъектов Российской Федерации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                                                                 2004 - 2012 годах на срок от 2 до 10 лет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</si>
  <si>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</si>
  <si>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</si>
  <si>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Безвозмездные поступления в бюджеты субъектов Российской Федерации от государственной корпорации -Фонда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</si>
  <si>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Прочие безвозмездные поступления от государственных (муниципальных) организаций в бюджеты субъектов Российской Федерации</t>
  </si>
  <si>
    <t>от 05.07.2013 № 33-з</t>
  </si>
  <si>
    <t>Прочие налоги и сборы (по отмененным налогам и сборам субъектов Российской Федерации)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</si>
</sst>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5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right" wrapText="1"/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0" fontId="2" fillId="2" borderId="1" xfId="1" applyNumberFormat="1" applyFont="1" applyFill="1" applyBorder="1" applyAlignment="1" applyProtection="1">
      <alignment horizontal="right"/>
      <protection hidden="1"/>
    </xf>
    <xf numFmtId="0" fontId="2" fillId="2" borderId="1" xfId="1" applyNumberFormat="1" applyFont="1" applyFill="1" applyBorder="1" applyAlignment="1" applyProtection="1">
      <alignment wrapText="1"/>
      <protection hidden="1"/>
    </xf>
    <xf numFmtId="0" fontId="2" fillId="2" borderId="1" xfId="1" applyNumberFormat="1" applyFont="1" applyFill="1" applyBorder="1" applyAlignment="1" applyProtection="1">
      <alignment horizontal="right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2" fillId="2" borderId="1" xfId="1" applyNumberFormat="1" applyFont="1" applyFill="1" applyBorder="1" applyAlignment="1" applyProtection="1">
      <alignment vertical="top" wrapText="1"/>
      <protection hidden="1"/>
    </xf>
    <xf numFmtId="0" fontId="3" fillId="3" borderId="1" xfId="1" applyNumberFormat="1" applyFont="1" applyFill="1" applyBorder="1" applyAlignment="1" applyProtection="1">
      <alignment vertical="top" wrapText="1"/>
      <protection hidden="1"/>
    </xf>
    <xf numFmtId="0" fontId="1" fillId="0" borderId="0" xfId="1" applyFill="1"/>
    <xf numFmtId="4" fontId="3" fillId="0" borderId="1" xfId="1" applyNumberFormat="1" applyFont="1" applyFill="1" applyBorder="1" applyAlignment="1" applyProtection="1">
      <protection hidden="1"/>
    </xf>
    <xf numFmtId="4" fontId="8" fillId="0" borderId="1" xfId="1" applyNumberFormat="1" applyFont="1" applyFill="1" applyBorder="1" applyAlignment="1" applyProtection="1">
      <alignment wrapText="1"/>
      <protection hidden="1"/>
    </xf>
    <xf numFmtId="4" fontId="8" fillId="3" borderId="1" xfId="1" applyNumberFormat="1" applyFont="1" applyFill="1" applyBorder="1" applyAlignment="1" applyProtection="1">
      <alignment wrapText="1"/>
      <protection hidden="1"/>
    </xf>
    <xf numFmtId="4" fontId="6" fillId="3" borderId="1" xfId="1" applyNumberFormat="1" applyFont="1" applyFill="1" applyBorder="1" applyAlignment="1" applyProtection="1">
      <protection hidden="1"/>
    </xf>
    <xf numFmtId="4" fontId="6" fillId="3" borderId="1" xfId="2" applyNumberFormat="1" applyFont="1" applyFill="1" applyBorder="1" applyAlignment="1" applyProtection="1">
      <protection hidden="1"/>
    </xf>
    <xf numFmtId="4" fontId="2" fillId="2" borderId="1" xfId="1" applyNumberFormat="1" applyFont="1" applyFill="1" applyBorder="1" applyAlignment="1" applyProtection="1">
      <protection hidden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1" applyNumberFormat="1" applyFont="1" applyFill="1" applyBorder="1" applyAlignment="1" applyProtection="1">
      <alignment wrapText="1"/>
      <protection hidden="1"/>
    </xf>
    <xf numFmtId="4" fontId="9" fillId="2" borderId="1" xfId="1" applyNumberFormat="1" applyFont="1" applyFill="1" applyBorder="1" applyAlignment="1" applyProtection="1">
      <alignment wrapText="1"/>
      <protection hidden="1"/>
    </xf>
    <xf numFmtId="0" fontId="9" fillId="0" borderId="1" xfId="3" applyNumberFormat="1" applyFont="1" applyFill="1" applyBorder="1" applyAlignment="1" applyProtection="1">
      <alignment horizontal="left" vertical="top" wrapText="1"/>
      <protection hidden="1"/>
    </xf>
    <xf numFmtId="4" fontId="9" fillId="2" borderId="1" xfId="1" applyNumberFormat="1" applyFont="1" applyFill="1" applyBorder="1" applyAlignment="1" applyProtection="1">
      <protection hidden="1"/>
    </xf>
    <xf numFmtId="4" fontId="1" fillId="0" borderId="0" xfId="1" applyNumberFormat="1"/>
    <xf numFmtId="4" fontId="1" fillId="0" borderId="0" xfId="1" applyNumberFormat="1" applyFill="1"/>
    <xf numFmtId="4" fontId="6" fillId="0" borderId="1" xfId="1" applyNumberFormat="1" applyFont="1" applyFill="1" applyBorder="1" applyAlignment="1" applyProtection="1">
      <protection hidden="1"/>
    </xf>
    <xf numFmtId="0" fontId="9" fillId="4" borderId="1" xfId="0" applyFont="1" applyFill="1" applyBorder="1" applyAlignment="1">
      <alignment horizontal="right" wrapText="1"/>
    </xf>
    <xf numFmtId="0" fontId="3" fillId="3" borderId="1" xfId="1" applyNumberFormat="1" applyFont="1" applyFill="1" applyBorder="1" applyAlignment="1" applyProtection="1">
      <alignment horizontal="right" wrapText="1"/>
      <protection hidden="1"/>
    </xf>
    <xf numFmtId="0" fontId="9" fillId="4" borderId="1" xfId="3" applyNumberFormat="1" applyFont="1" applyFill="1" applyBorder="1" applyAlignment="1" applyProtection="1">
      <alignment horizontal="right" wrapText="1"/>
      <protection hidden="1"/>
    </xf>
    <xf numFmtId="0" fontId="9" fillId="0" borderId="1" xfId="3" applyNumberFormat="1" applyFont="1" applyFill="1" applyBorder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Alignment="1">
      <alignment horizontal="right"/>
    </xf>
    <xf numFmtId="0" fontId="6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2" fillId="0" borderId="1" xfId="0" applyFont="1" applyFill="1" applyBorder="1" applyAlignment="1">
      <alignment horizontal="left" vertical="top" wrapText="1"/>
    </xf>
    <xf numFmtId="0" fontId="1" fillId="0" borderId="0" xfId="1" applyFont="1" applyProtection="1">
      <protection hidden="1"/>
    </xf>
    <xf numFmtId="0" fontId="1" fillId="0" borderId="0" xfId="1" applyFont="1"/>
  </cellXfs>
  <cellStyles count="4">
    <cellStyle name="Обычный" xfId="0" builtinId="0"/>
    <cellStyle name="Обычный 2" xfId="1"/>
    <cellStyle name="Обычный 2 2" xfId="2"/>
    <cellStyle name="Обычный_Tmp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7"/>
  <sheetViews>
    <sheetView showGridLines="0" tabSelected="1" view="pageLayout" topLeftCell="A22" zoomScaleNormal="100" zoomScaleSheetLayoutView="100" workbookViewId="0">
      <selection activeCell="B12" sqref="B12"/>
    </sheetView>
  </sheetViews>
  <sheetFormatPr defaultColWidth="9.140625" defaultRowHeight="12.75" x14ac:dyDescent="0.2"/>
  <cols>
    <col min="1" max="1" width="28.5703125" style="1" customWidth="1"/>
    <col min="2" max="2" width="35.7109375" style="41" customWidth="1"/>
    <col min="3" max="4" width="18.140625" style="1" customWidth="1"/>
    <col min="5" max="242" width="9.140625" style="1" customWidth="1"/>
    <col min="243" max="16384" width="9.140625" style="1"/>
  </cols>
  <sheetData>
    <row r="1" spans="1:3" ht="15.75" customHeight="1" x14ac:dyDescent="0.25">
      <c r="A1" s="33" t="s">
        <v>138</v>
      </c>
      <c r="B1" s="33"/>
      <c r="C1" s="33"/>
    </row>
    <row r="2" spans="1:3" ht="15.75" customHeight="1" x14ac:dyDescent="0.25">
      <c r="A2" s="34" t="s">
        <v>139</v>
      </c>
      <c r="B2" s="34"/>
      <c r="C2" s="34"/>
    </row>
    <row r="3" spans="1:3" ht="15.75" customHeight="1" x14ac:dyDescent="0.25">
      <c r="A3" s="35" t="s">
        <v>276</v>
      </c>
      <c r="B3" s="34"/>
      <c r="C3" s="34"/>
    </row>
    <row r="4" spans="1:3" ht="15.75" customHeight="1" x14ac:dyDescent="0.25">
      <c r="A4" s="4"/>
      <c r="B4" s="4"/>
      <c r="C4" s="3"/>
    </row>
    <row r="5" spans="1:3" ht="72" customHeight="1" x14ac:dyDescent="0.3">
      <c r="A5" s="36" t="s">
        <v>140</v>
      </c>
      <c r="B5" s="36"/>
      <c r="C5" s="36"/>
    </row>
    <row r="6" spans="1:3" ht="15.75" customHeight="1" x14ac:dyDescent="0.25">
      <c r="A6" s="4"/>
      <c r="B6" s="4"/>
      <c r="C6" s="3"/>
    </row>
    <row r="7" spans="1:3" ht="33" customHeight="1" x14ac:dyDescent="0.2">
      <c r="A7" s="32" t="s">
        <v>135</v>
      </c>
      <c r="B7" s="32" t="s">
        <v>134</v>
      </c>
      <c r="C7" s="32" t="s">
        <v>137</v>
      </c>
    </row>
    <row r="8" spans="1:3" ht="31.5" customHeight="1" x14ac:dyDescent="0.25">
      <c r="A8" s="5" t="s">
        <v>133</v>
      </c>
      <c r="B8" s="10" t="s">
        <v>132</v>
      </c>
      <c r="C8" s="15">
        <f>C9+C12+C14+C16+C20+C22+C24+C28+C36+C40+C41+C45+C47</f>
        <v>37735196829.269997</v>
      </c>
    </row>
    <row r="9" spans="1:3" ht="31.5" customHeight="1" x14ac:dyDescent="0.25">
      <c r="A9" s="5" t="s">
        <v>131</v>
      </c>
      <c r="B9" s="10" t="s">
        <v>130</v>
      </c>
      <c r="C9" s="16">
        <f>C10+C11</f>
        <v>20677199193.970001</v>
      </c>
    </row>
    <row r="10" spans="1:3" ht="47.25" customHeight="1" x14ac:dyDescent="0.25">
      <c r="A10" s="7" t="s">
        <v>168</v>
      </c>
      <c r="B10" s="11" t="s">
        <v>129</v>
      </c>
      <c r="C10" s="17">
        <v>11435828284.57</v>
      </c>
    </row>
    <row r="11" spans="1:3" ht="16.5" customHeight="1" x14ac:dyDescent="0.25">
      <c r="A11" s="7" t="s">
        <v>169</v>
      </c>
      <c r="B11" s="11" t="s">
        <v>141</v>
      </c>
      <c r="C11" s="17">
        <v>9241370909.3999996</v>
      </c>
    </row>
    <row r="12" spans="1:3" ht="66" customHeight="1" x14ac:dyDescent="0.25">
      <c r="A12" s="5" t="s">
        <v>128</v>
      </c>
      <c r="B12" s="10" t="s">
        <v>127</v>
      </c>
      <c r="C12" s="16">
        <f>C13</f>
        <v>9438693712.8199997</v>
      </c>
    </row>
    <row r="13" spans="1:3" ht="51" customHeight="1" x14ac:dyDescent="0.25">
      <c r="A13" s="7" t="s">
        <v>142</v>
      </c>
      <c r="B13" s="11" t="s">
        <v>143</v>
      </c>
      <c r="C13" s="17">
        <v>9438693712.8199997</v>
      </c>
    </row>
    <row r="14" spans="1:3" ht="32.25" customHeight="1" x14ac:dyDescent="0.25">
      <c r="A14" s="5" t="s">
        <v>126</v>
      </c>
      <c r="B14" s="10" t="s">
        <v>125</v>
      </c>
      <c r="C14" s="16">
        <f>C15</f>
        <v>1443192433.6199999</v>
      </c>
    </row>
    <row r="15" spans="1:3" ht="49.5" customHeight="1" x14ac:dyDescent="0.25">
      <c r="A15" s="7" t="s">
        <v>170</v>
      </c>
      <c r="B15" s="11" t="s">
        <v>144</v>
      </c>
      <c r="C15" s="17">
        <v>1443192433.6199999</v>
      </c>
    </row>
    <row r="16" spans="1:3" ht="19.5" customHeight="1" x14ac:dyDescent="0.25">
      <c r="A16" s="5" t="s">
        <v>124</v>
      </c>
      <c r="B16" s="10" t="s">
        <v>123</v>
      </c>
      <c r="C16" s="16">
        <f>SUM(C17:C19)</f>
        <v>5490025570.0099993</v>
      </c>
    </row>
    <row r="17" spans="1:3" ht="19.5" customHeight="1" x14ac:dyDescent="0.25">
      <c r="A17" s="7" t="s">
        <v>171</v>
      </c>
      <c r="B17" s="11" t="s">
        <v>145</v>
      </c>
      <c r="C17" s="17">
        <v>4702036654.6199999</v>
      </c>
    </row>
    <row r="18" spans="1:3" ht="18.75" customHeight="1" x14ac:dyDescent="0.25">
      <c r="A18" s="7" t="s">
        <v>172</v>
      </c>
      <c r="B18" s="11" t="s">
        <v>146</v>
      </c>
      <c r="C18" s="17">
        <v>786442363.89999998</v>
      </c>
    </row>
    <row r="19" spans="1:3" ht="18" customHeight="1" x14ac:dyDescent="0.25">
      <c r="A19" s="7" t="s">
        <v>173</v>
      </c>
      <c r="B19" s="11" t="s">
        <v>122</v>
      </c>
      <c r="C19" s="17">
        <v>1546551.49</v>
      </c>
    </row>
    <row r="20" spans="1:3" ht="64.5" customHeight="1" x14ac:dyDescent="0.25">
      <c r="A20" s="5" t="s">
        <v>121</v>
      </c>
      <c r="B20" s="10" t="s">
        <v>120</v>
      </c>
      <c r="C20" s="16">
        <f>C21</f>
        <v>4258921.01</v>
      </c>
    </row>
    <row r="21" spans="1:3" ht="31.5" customHeight="1" x14ac:dyDescent="0.25">
      <c r="A21" s="7" t="s">
        <v>174</v>
      </c>
      <c r="B21" s="11" t="s">
        <v>119</v>
      </c>
      <c r="C21" s="17">
        <v>4258921.01</v>
      </c>
    </row>
    <row r="22" spans="1:3" ht="32.25" customHeight="1" x14ac:dyDescent="0.25">
      <c r="A22" s="5" t="s">
        <v>118</v>
      </c>
      <c r="B22" s="10" t="s">
        <v>117</v>
      </c>
      <c r="C22" s="16">
        <f>C23</f>
        <v>54551360</v>
      </c>
    </row>
    <row r="23" spans="1:3" ht="63" customHeight="1" x14ac:dyDescent="0.25">
      <c r="A23" s="7" t="s">
        <v>147</v>
      </c>
      <c r="B23" s="11" t="s">
        <v>148</v>
      </c>
      <c r="C23" s="17">
        <v>54551360</v>
      </c>
    </row>
    <row r="24" spans="1:3" ht="79.5" customHeight="1" x14ac:dyDescent="0.25">
      <c r="A24" s="5" t="s">
        <v>116</v>
      </c>
      <c r="B24" s="10" t="s">
        <v>115</v>
      </c>
      <c r="C24" s="16">
        <f>SUM(C25:C27)</f>
        <v>4776882.3499999996</v>
      </c>
    </row>
    <row r="25" spans="1:3" ht="15.75" customHeight="1" x14ac:dyDescent="0.25">
      <c r="A25" s="7" t="s">
        <v>175</v>
      </c>
      <c r="B25" s="11" t="s">
        <v>114</v>
      </c>
      <c r="C25" s="17">
        <v>696164.23</v>
      </c>
    </row>
    <row r="26" spans="1:3" ht="33" customHeight="1" x14ac:dyDescent="0.25">
      <c r="A26" s="7" t="s">
        <v>176</v>
      </c>
      <c r="B26" s="11" t="s">
        <v>113</v>
      </c>
      <c r="C26" s="17">
        <v>3616627.21</v>
      </c>
    </row>
    <row r="27" spans="1:3" ht="49.5" customHeight="1" x14ac:dyDescent="0.25">
      <c r="A27" s="7" t="s">
        <v>177</v>
      </c>
      <c r="B27" s="11" t="s">
        <v>277</v>
      </c>
      <c r="C27" s="18">
        <v>464090.91</v>
      </c>
    </row>
    <row r="28" spans="1:3" ht="95.25" customHeight="1" x14ac:dyDescent="0.25">
      <c r="A28" s="5" t="s">
        <v>112</v>
      </c>
      <c r="B28" s="10" t="s">
        <v>111</v>
      </c>
      <c r="C28" s="16">
        <f>SUM(C29:C35)</f>
        <v>258444095.42999998</v>
      </c>
    </row>
    <row r="29" spans="1:3" ht="110.25" x14ac:dyDescent="0.25">
      <c r="A29" s="7" t="s">
        <v>178</v>
      </c>
      <c r="B29" s="11" t="s">
        <v>110</v>
      </c>
      <c r="C29" s="17">
        <v>3152731.92</v>
      </c>
    </row>
    <row r="30" spans="1:3" ht="78.75" x14ac:dyDescent="0.25">
      <c r="A30" s="7" t="s">
        <v>179</v>
      </c>
      <c r="B30" s="11" t="s">
        <v>109</v>
      </c>
      <c r="C30" s="17">
        <v>6045085.79</v>
      </c>
    </row>
    <row r="31" spans="1:3" ht="144.75" customHeight="1" x14ac:dyDescent="0.25">
      <c r="A31" s="7" t="s">
        <v>108</v>
      </c>
      <c r="B31" s="11" t="s">
        <v>107</v>
      </c>
      <c r="C31" s="17">
        <v>205438944.81999999</v>
      </c>
    </row>
    <row r="32" spans="1:3" ht="144" customHeight="1" x14ac:dyDescent="0.25">
      <c r="A32" s="7" t="s">
        <v>180</v>
      </c>
      <c r="B32" s="11" t="s">
        <v>106</v>
      </c>
      <c r="C32" s="17">
        <v>16373670.470000001</v>
      </c>
    </row>
    <row r="33" spans="1:3" ht="144.75" customHeight="1" x14ac:dyDescent="0.25">
      <c r="A33" s="7" t="s">
        <v>181</v>
      </c>
      <c r="B33" s="11" t="s">
        <v>105</v>
      </c>
      <c r="C33" s="17">
        <v>22797627.640000001</v>
      </c>
    </row>
    <row r="34" spans="1:3" ht="99" customHeight="1" x14ac:dyDescent="0.25">
      <c r="A34" s="7" t="s">
        <v>182</v>
      </c>
      <c r="B34" s="11" t="s">
        <v>104</v>
      </c>
      <c r="C34" s="17">
        <v>4601202.62</v>
      </c>
    </row>
    <row r="35" spans="1:3" ht="173.25" customHeight="1" x14ac:dyDescent="0.25">
      <c r="A35" s="7" t="s">
        <v>183</v>
      </c>
      <c r="B35" s="11" t="s">
        <v>103</v>
      </c>
      <c r="C35" s="17">
        <v>34832.17</v>
      </c>
    </row>
    <row r="36" spans="1:3" ht="33.75" customHeight="1" x14ac:dyDescent="0.25">
      <c r="A36" s="5" t="s">
        <v>102</v>
      </c>
      <c r="B36" s="10" t="s">
        <v>101</v>
      </c>
      <c r="C36" s="16">
        <f>SUM(C37:C39)</f>
        <v>71861631.540000007</v>
      </c>
    </row>
    <row r="37" spans="1:3" ht="31.5" customHeight="1" x14ac:dyDescent="0.25">
      <c r="A37" s="7" t="s">
        <v>184</v>
      </c>
      <c r="B37" s="11" t="s">
        <v>149</v>
      </c>
      <c r="C37" s="17">
        <v>57669838.020000003</v>
      </c>
    </row>
    <row r="38" spans="1:3" ht="17.25" customHeight="1" x14ac:dyDescent="0.25">
      <c r="A38" s="7" t="s">
        <v>185</v>
      </c>
      <c r="B38" s="11" t="s">
        <v>150</v>
      </c>
      <c r="C38" s="17">
        <v>315000</v>
      </c>
    </row>
    <row r="39" spans="1:3" ht="15.75" customHeight="1" x14ac:dyDescent="0.25">
      <c r="A39" s="7" t="s">
        <v>186</v>
      </c>
      <c r="B39" s="11" t="s">
        <v>151</v>
      </c>
      <c r="C39" s="17">
        <v>13876793.52</v>
      </c>
    </row>
    <row r="40" spans="1:3" ht="63" customHeight="1" x14ac:dyDescent="0.25">
      <c r="A40" s="29" t="s">
        <v>100</v>
      </c>
      <c r="B40" s="12" t="s">
        <v>99</v>
      </c>
      <c r="C40" s="15">
        <v>46775442</v>
      </c>
    </row>
    <row r="41" spans="1:3" ht="49.5" customHeight="1" x14ac:dyDescent="0.25">
      <c r="A41" s="5" t="s">
        <v>98</v>
      </c>
      <c r="B41" s="10" t="s">
        <v>97</v>
      </c>
      <c r="C41" s="16">
        <f>SUM(C42:C44)</f>
        <v>80480306.810000002</v>
      </c>
    </row>
    <row r="42" spans="1:3" ht="129.75" customHeight="1" x14ac:dyDescent="0.25">
      <c r="A42" s="7" t="s">
        <v>152</v>
      </c>
      <c r="B42" s="11" t="s">
        <v>153</v>
      </c>
      <c r="C42" s="17">
        <v>23456380.550000001</v>
      </c>
    </row>
    <row r="43" spans="1:3" ht="81" customHeight="1" x14ac:dyDescent="0.25">
      <c r="A43" s="7" t="s">
        <v>96</v>
      </c>
      <c r="B43" s="11" t="s">
        <v>95</v>
      </c>
      <c r="C43" s="17">
        <v>56170889.18</v>
      </c>
    </row>
    <row r="44" spans="1:3" ht="114.75" customHeight="1" x14ac:dyDescent="0.25">
      <c r="A44" s="7" t="s">
        <v>187</v>
      </c>
      <c r="B44" s="11" t="s">
        <v>94</v>
      </c>
      <c r="C44" s="17">
        <v>853037.08</v>
      </c>
    </row>
    <row r="45" spans="1:3" ht="31.5" customHeight="1" x14ac:dyDescent="0.25">
      <c r="A45" s="5" t="s">
        <v>93</v>
      </c>
      <c r="B45" s="10" t="s">
        <v>92</v>
      </c>
      <c r="C45" s="16">
        <f>C46</f>
        <v>160428826.88999999</v>
      </c>
    </row>
    <row r="46" spans="1:3" ht="80.25" customHeight="1" x14ac:dyDescent="0.25">
      <c r="A46" s="7" t="s">
        <v>91</v>
      </c>
      <c r="B46" s="11" t="s">
        <v>90</v>
      </c>
      <c r="C46" s="17">
        <v>160428826.88999999</v>
      </c>
    </row>
    <row r="47" spans="1:3" ht="31.5" customHeight="1" x14ac:dyDescent="0.25">
      <c r="A47" s="5" t="s">
        <v>89</v>
      </c>
      <c r="B47" s="10" t="s">
        <v>88</v>
      </c>
      <c r="C47" s="15">
        <f>SUM(C48:C48)</f>
        <v>4508452.82</v>
      </c>
    </row>
    <row r="48" spans="1:3" ht="48" customHeight="1" x14ac:dyDescent="0.25">
      <c r="A48" s="7" t="s">
        <v>87</v>
      </c>
      <c r="B48" s="11" t="s">
        <v>86</v>
      </c>
      <c r="C48" s="17">
        <v>4508452.82</v>
      </c>
    </row>
    <row r="49" spans="1:4" s="13" customFormat="1" ht="31.5" customHeight="1" x14ac:dyDescent="0.25">
      <c r="A49" s="5" t="s">
        <v>85</v>
      </c>
      <c r="B49" s="6" t="s">
        <v>84</v>
      </c>
      <c r="C49" s="14">
        <v>8712833022.0500031</v>
      </c>
      <c r="D49" s="26"/>
    </row>
    <row r="50" spans="1:4" ht="47.25" customHeight="1" x14ac:dyDescent="0.25">
      <c r="A50" s="5" t="s">
        <v>83</v>
      </c>
      <c r="B50" s="6" t="s">
        <v>82</v>
      </c>
      <c r="C50" s="14">
        <v>8532929993.000001</v>
      </c>
      <c r="D50" s="25"/>
    </row>
    <row r="51" spans="1:4" ht="48.75" customHeight="1" x14ac:dyDescent="0.25">
      <c r="A51" s="28" t="s">
        <v>154</v>
      </c>
      <c r="B51" s="20" t="s">
        <v>155</v>
      </c>
      <c r="C51" s="21">
        <f>C52+C53</f>
        <v>1121934900</v>
      </c>
    </row>
    <row r="52" spans="1:4" ht="63" customHeight="1" x14ac:dyDescent="0.25">
      <c r="A52" s="9" t="s">
        <v>188</v>
      </c>
      <c r="B52" s="8" t="s">
        <v>81</v>
      </c>
      <c r="C52" s="19">
        <v>639927900</v>
      </c>
    </row>
    <row r="53" spans="1:4" ht="63" customHeight="1" x14ac:dyDescent="0.25">
      <c r="A53" s="9" t="s">
        <v>189</v>
      </c>
      <c r="B53" s="8" t="s">
        <v>80</v>
      </c>
      <c r="C53" s="19">
        <v>482007000</v>
      </c>
    </row>
    <row r="54" spans="1:4" ht="64.5" customHeight="1" x14ac:dyDescent="0.25">
      <c r="A54" s="28" t="s">
        <v>156</v>
      </c>
      <c r="B54" s="20" t="s">
        <v>157</v>
      </c>
      <c r="C54" s="22">
        <f>SUM(C55:C92)</f>
        <v>2920195915.1999998</v>
      </c>
    </row>
    <row r="55" spans="1:4" ht="47.25" customHeight="1" x14ac:dyDescent="0.25">
      <c r="A55" s="9" t="s">
        <v>190</v>
      </c>
      <c r="B55" s="8" t="s">
        <v>79</v>
      </c>
      <c r="C55" s="19">
        <v>39491800</v>
      </c>
    </row>
    <row r="56" spans="1:4" ht="93" customHeight="1" x14ac:dyDescent="0.25">
      <c r="A56" s="9" t="s">
        <v>192</v>
      </c>
      <c r="B56" s="8" t="s">
        <v>78</v>
      </c>
      <c r="C56" s="19">
        <v>199894281</v>
      </c>
    </row>
    <row r="57" spans="1:4" ht="49.5" customHeight="1" x14ac:dyDescent="0.25">
      <c r="A57" s="9" t="s">
        <v>191</v>
      </c>
      <c r="B57" s="8" t="s">
        <v>77</v>
      </c>
      <c r="C57" s="19">
        <v>6037000</v>
      </c>
    </row>
    <row r="58" spans="1:4" ht="51" customHeight="1" x14ac:dyDescent="0.25">
      <c r="A58" s="9" t="s">
        <v>193</v>
      </c>
      <c r="B58" s="8" t="s">
        <v>76</v>
      </c>
      <c r="C58" s="19">
        <v>15300000</v>
      </c>
    </row>
    <row r="59" spans="1:4" ht="97.5" customHeight="1" x14ac:dyDescent="0.25">
      <c r="A59" s="9" t="s">
        <v>194</v>
      </c>
      <c r="B59" s="8" t="s">
        <v>75</v>
      </c>
      <c r="C59" s="19">
        <v>76402000</v>
      </c>
    </row>
    <row r="60" spans="1:4" ht="313.5" customHeight="1" x14ac:dyDescent="0.25">
      <c r="A60" s="9" t="s">
        <v>195</v>
      </c>
      <c r="B60" s="8" t="s">
        <v>74</v>
      </c>
      <c r="C60" s="19">
        <v>79830000</v>
      </c>
    </row>
    <row r="61" spans="1:4" ht="78.75" customHeight="1" x14ac:dyDescent="0.25">
      <c r="A61" s="9" t="s">
        <v>196</v>
      </c>
      <c r="B61" s="8" t="s">
        <v>73</v>
      </c>
      <c r="C61" s="19">
        <v>74661100</v>
      </c>
    </row>
    <row r="62" spans="1:4" ht="50.25" customHeight="1" x14ac:dyDescent="0.25">
      <c r="A62" s="9" t="s">
        <v>197</v>
      </c>
      <c r="B62" s="8" t="s">
        <v>72</v>
      </c>
      <c r="C62" s="19">
        <v>57148000</v>
      </c>
    </row>
    <row r="63" spans="1:4" ht="273" customHeight="1" x14ac:dyDescent="0.25">
      <c r="A63" s="9" t="s">
        <v>198</v>
      </c>
      <c r="B63" s="8" t="s">
        <v>269</v>
      </c>
      <c r="C63" s="19">
        <v>11155827</v>
      </c>
    </row>
    <row r="64" spans="1:4" ht="129.75" customHeight="1" x14ac:dyDescent="0.25">
      <c r="A64" s="9" t="s">
        <v>199</v>
      </c>
      <c r="B64" s="8" t="s">
        <v>71</v>
      </c>
      <c r="C64" s="19">
        <v>26655000</v>
      </c>
    </row>
    <row r="65" spans="1:3" ht="61.5" customHeight="1" x14ac:dyDescent="0.25">
      <c r="A65" s="9" t="s">
        <v>200</v>
      </c>
      <c r="B65" s="8" t="s">
        <v>70</v>
      </c>
      <c r="C65" s="19">
        <v>0</v>
      </c>
    </row>
    <row r="66" spans="1:3" ht="63" customHeight="1" x14ac:dyDescent="0.25">
      <c r="A66" s="9" t="s">
        <v>201</v>
      </c>
      <c r="B66" s="8" t="s">
        <v>70</v>
      </c>
      <c r="C66" s="19">
        <f>39765200+63117530+6783000</f>
        <v>109665730</v>
      </c>
    </row>
    <row r="67" spans="1:3" ht="78.75" customHeight="1" x14ac:dyDescent="0.25">
      <c r="A67" s="9" t="s">
        <v>202</v>
      </c>
      <c r="B67" s="8" t="s">
        <v>69</v>
      </c>
      <c r="C67" s="19">
        <v>60858500</v>
      </c>
    </row>
    <row r="68" spans="1:3" ht="284.25" customHeight="1" x14ac:dyDescent="0.25">
      <c r="A68" s="9" t="s">
        <v>203</v>
      </c>
      <c r="B68" s="8" t="s">
        <v>271</v>
      </c>
      <c r="C68" s="19">
        <v>410000000</v>
      </c>
    </row>
    <row r="69" spans="1:3" ht="222.75" customHeight="1" x14ac:dyDescent="0.25">
      <c r="A69" s="9" t="s">
        <v>204</v>
      </c>
      <c r="B69" s="8" t="s">
        <v>270</v>
      </c>
      <c r="C69" s="19">
        <v>6200000</v>
      </c>
    </row>
    <row r="70" spans="1:3" ht="47.25" customHeight="1" x14ac:dyDescent="0.25">
      <c r="A70" s="9" t="s">
        <v>205</v>
      </c>
      <c r="B70" s="8" t="s">
        <v>68</v>
      </c>
      <c r="C70" s="19">
        <v>1400000</v>
      </c>
    </row>
    <row r="71" spans="1:3" ht="126.75" customHeight="1" x14ac:dyDescent="0.25">
      <c r="A71" s="9" t="s">
        <v>206</v>
      </c>
      <c r="B71" s="8" t="s">
        <v>67</v>
      </c>
      <c r="C71" s="19">
        <f>9950000+121210800+120000000+34530000+529474020</f>
        <v>815164820</v>
      </c>
    </row>
    <row r="72" spans="1:3" ht="63" customHeight="1" x14ac:dyDescent="0.25">
      <c r="A72" s="9" t="s">
        <v>207</v>
      </c>
      <c r="B72" s="8" t="s">
        <v>66</v>
      </c>
      <c r="C72" s="19">
        <v>5199000</v>
      </c>
    </row>
    <row r="73" spans="1:3" ht="96" customHeight="1" x14ac:dyDescent="0.25">
      <c r="A73" s="9" t="s">
        <v>208</v>
      </c>
      <c r="B73" s="8" t="s">
        <v>65</v>
      </c>
      <c r="C73" s="19">
        <v>42051000</v>
      </c>
    </row>
    <row r="74" spans="1:3" ht="237.75" customHeight="1" x14ac:dyDescent="0.25">
      <c r="A74" s="9" t="s">
        <v>209</v>
      </c>
      <c r="B74" s="8" t="s">
        <v>64</v>
      </c>
      <c r="C74" s="19">
        <v>13085600</v>
      </c>
    </row>
    <row r="75" spans="1:3" ht="237.75" customHeight="1" x14ac:dyDescent="0.25">
      <c r="A75" s="9" t="s">
        <v>210</v>
      </c>
      <c r="B75" s="8" t="s">
        <v>63</v>
      </c>
      <c r="C75" s="19">
        <v>189129000</v>
      </c>
    </row>
    <row r="76" spans="1:3" ht="159.75" customHeight="1" x14ac:dyDescent="0.25">
      <c r="A76" s="9" t="s">
        <v>211</v>
      </c>
      <c r="B76" s="8" t="s">
        <v>62</v>
      </c>
      <c r="C76" s="19">
        <v>68579000</v>
      </c>
    </row>
    <row r="77" spans="1:3" ht="110.25" customHeight="1" x14ac:dyDescent="0.25">
      <c r="A77" s="9" t="s">
        <v>212</v>
      </c>
      <c r="B77" s="8" t="s">
        <v>61</v>
      </c>
      <c r="C77" s="19">
        <v>5510000</v>
      </c>
    </row>
    <row r="78" spans="1:3" ht="110.25" customHeight="1" x14ac:dyDescent="0.25">
      <c r="A78" s="9" t="s">
        <v>213</v>
      </c>
      <c r="B78" s="8" t="s">
        <v>60</v>
      </c>
      <c r="C78" s="19">
        <v>849271.5</v>
      </c>
    </row>
    <row r="79" spans="1:3" ht="62.25" customHeight="1" x14ac:dyDescent="0.25">
      <c r="A79" s="9" t="s">
        <v>214</v>
      </c>
      <c r="B79" s="8" t="s">
        <v>59</v>
      </c>
      <c r="C79" s="19">
        <v>0</v>
      </c>
    </row>
    <row r="80" spans="1:3" ht="63" customHeight="1" x14ac:dyDescent="0.25">
      <c r="A80" s="9" t="s">
        <v>215</v>
      </c>
      <c r="B80" s="8" t="s">
        <v>59</v>
      </c>
      <c r="C80" s="19">
        <v>9313400</v>
      </c>
    </row>
    <row r="81" spans="1:3" ht="110.25" customHeight="1" x14ac:dyDescent="0.25">
      <c r="A81" s="9" t="s">
        <v>216</v>
      </c>
      <c r="B81" s="8" t="s">
        <v>58</v>
      </c>
      <c r="C81" s="19">
        <v>17088100</v>
      </c>
    </row>
    <row r="82" spans="1:3" ht="284.25" customHeight="1" x14ac:dyDescent="0.25">
      <c r="A82" s="9" t="s">
        <v>217</v>
      </c>
      <c r="B82" s="8" t="s">
        <v>57</v>
      </c>
      <c r="C82" s="19">
        <v>7709285.7000000002</v>
      </c>
    </row>
    <row r="83" spans="1:3" ht="160.5" customHeight="1" x14ac:dyDescent="0.25">
      <c r="A83" s="9" t="s">
        <v>218</v>
      </c>
      <c r="B83" s="8" t="s">
        <v>56</v>
      </c>
      <c r="C83" s="19">
        <v>0</v>
      </c>
    </row>
    <row r="84" spans="1:3" ht="81.75" customHeight="1" x14ac:dyDescent="0.25">
      <c r="A84" s="9" t="s">
        <v>219</v>
      </c>
      <c r="B84" s="8" t="s">
        <v>55</v>
      </c>
      <c r="C84" s="19">
        <v>24895900</v>
      </c>
    </row>
    <row r="85" spans="1:3" ht="157.5" customHeight="1" x14ac:dyDescent="0.25">
      <c r="A85" s="9" t="s">
        <v>220</v>
      </c>
      <c r="B85" s="8" t="s">
        <v>54</v>
      </c>
      <c r="C85" s="19">
        <v>12308600</v>
      </c>
    </row>
    <row r="86" spans="1:3" ht="78.75" customHeight="1" x14ac:dyDescent="0.25">
      <c r="A86" s="9" t="s">
        <v>221</v>
      </c>
      <c r="B86" s="8" t="s">
        <v>53</v>
      </c>
      <c r="C86" s="19">
        <v>5456500</v>
      </c>
    </row>
    <row r="87" spans="1:3" ht="63" customHeight="1" x14ac:dyDescent="0.25">
      <c r="A87" s="9" t="s">
        <v>222</v>
      </c>
      <c r="B87" s="8" t="s">
        <v>52</v>
      </c>
      <c r="C87" s="19">
        <v>14179300</v>
      </c>
    </row>
    <row r="88" spans="1:3" ht="111.75" customHeight="1" x14ac:dyDescent="0.25">
      <c r="A88" s="9" t="s">
        <v>223</v>
      </c>
      <c r="B88" s="8" t="s">
        <v>51</v>
      </c>
      <c r="C88" s="19">
        <v>7750000</v>
      </c>
    </row>
    <row r="89" spans="1:3" ht="63" customHeight="1" x14ac:dyDescent="0.25">
      <c r="A89" s="9" t="s">
        <v>224</v>
      </c>
      <c r="B89" s="8" t="s">
        <v>50</v>
      </c>
      <c r="C89" s="19">
        <v>408642000</v>
      </c>
    </row>
    <row r="90" spans="1:3" ht="94.5" customHeight="1" x14ac:dyDescent="0.25">
      <c r="A90" s="9" t="s">
        <v>225</v>
      </c>
      <c r="B90" s="8" t="s">
        <v>49</v>
      </c>
      <c r="C90" s="19">
        <v>79138400</v>
      </c>
    </row>
    <row r="91" spans="1:3" ht="47.25" customHeight="1" x14ac:dyDescent="0.25">
      <c r="A91" s="9" t="s">
        <v>226</v>
      </c>
      <c r="B91" s="8" t="s">
        <v>48</v>
      </c>
      <c r="C91" s="19">
        <v>10929000</v>
      </c>
    </row>
    <row r="92" spans="1:3" ht="50.25" customHeight="1" x14ac:dyDescent="0.25">
      <c r="A92" s="9" t="s">
        <v>227</v>
      </c>
      <c r="B92" s="8" t="s">
        <v>47</v>
      </c>
      <c r="C92" s="19">
        <v>8518500</v>
      </c>
    </row>
    <row r="93" spans="1:3" ht="47.25" customHeight="1" x14ac:dyDescent="0.25">
      <c r="A93" s="28" t="s">
        <v>158</v>
      </c>
      <c r="B93" s="20" t="s">
        <v>159</v>
      </c>
      <c r="C93" s="22">
        <f>SUM(C94:C116)</f>
        <v>2533161008.6199999</v>
      </c>
    </row>
    <row r="94" spans="1:3" ht="63" customHeight="1" x14ac:dyDescent="0.25">
      <c r="A94" s="9" t="s">
        <v>228</v>
      </c>
      <c r="B94" s="8" t="s">
        <v>46</v>
      </c>
      <c r="C94" s="19">
        <v>849205000</v>
      </c>
    </row>
    <row r="95" spans="1:3" ht="63" customHeight="1" x14ac:dyDescent="0.25">
      <c r="A95" s="9" t="s">
        <v>229</v>
      </c>
      <c r="B95" s="8" t="s">
        <v>45</v>
      </c>
      <c r="C95" s="19">
        <v>54021000</v>
      </c>
    </row>
    <row r="96" spans="1:3" ht="96" customHeight="1" x14ac:dyDescent="0.25">
      <c r="A96" s="9" t="s">
        <v>230</v>
      </c>
      <c r="B96" s="8" t="s">
        <v>44</v>
      </c>
      <c r="C96" s="19">
        <v>82464942.620000005</v>
      </c>
    </row>
    <row r="97" spans="1:3" ht="65.25" customHeight="1" x14ac:dyDescent="0.25">
      <c r="A97" s="9" t="s">
        <v>231</v>
      </c>
      <c r="B97" s="8" t="s">
        <v>43</v>
      </c>
      <c r="C97" s="19">
        <v>190300</v>
      </c>
    </row>
    <row r="98" spans="1:3" ht="49.5" customHeight="1" x14ac:dyDescent="0.25">
      <c r="A98" s="9" t="s">
        <v>232</v>
      </c>
      <c r="B98" s="8" t="s">
        <v>42</v>
      </c>
      <c r="C98" s="19">
        <v>253000</v>
      </c>
    </row>
    <row r="99" spans="1:3" ht="97.5" customHeight="1" x14ac:dyDescent="0.25">
      <c r="A99" s="9" t="s">
        <v>233</v>
      </c>
      <c r="B99" s="8" t="s">
        <v>41</v>
      </c>
      <c r="C99" s="19">
        <v>874400</v>
      </c>
    </row>
    <row r="100" spans="1:3" ht="112.5" customHeight="1" x14ac:dyDescent="0.25">
      <c r="A100" s="9" t="s">
        <v>234</v>
      </c>
      <c r="B100" s="8" t="s">
        <v>40</v>
      </c>
      <c r="C100" s="19">
        <v>104600</v>
      </c>
    </row>
    <row r="101" spans="1:3" ht="110.25" customHeight="1" x14ac:dyDescent="0.25">
      <c r="A101" s="9" t="s">
        <v>235</v>
      </c>
      <c r="B101" s="8" t="s">
        <v>39</v>
      </c>
      <c r="C101" s="19">
        <v>158000</v>
      </c>
    </row>
    <row r="102" spans="1:3" ht="110.25" customHeight="1" x14ac:dyDescent="0.25">
      <c r="A102" s="9" t="s">
        <v>236</v>
      </c>
      <c r="B102" s="8" t="s">
        <v>38</v>
      </c>
      <c r="C102" s="19">
        <v>1096300</v>
      </c>
    </row>
    <row r="103" spans="1:3" ht="81" customHeight="1" x14ac:dyDescent="0.25">
      <c r="A103" s="9" t="s">
        <v>237</v>
      </c>
      <c r="B103" s="8" t="s">
        <v>37</v>
      </c>
      <c r="C103" s="19">
        <v>13232800</v>
      </c>
    </row>
    <row r="104" spans="1:3" ht="78.75" customHeight="1" x14ac:dyDescent="0.25">
      <c r="A104" s="9" t="s">
        <v>238</v>
      </c>
      <c r="B104" s="8" t="s">
        <v>36</v>
      </c>
      <c r="C104" s="19">
        <v>154415100</v>
      </c>
    </row>
    <row r="105" spans="1:3" ht="78.75" customHeight="1" x14ac:dyDescent="0.25">
      <c r="A105" s="9" t="s">
        <v>239</v>
      </c>
      <c r="B105" s="8" t="s">
        <v>35</v>
      </c>
      <c r="C105" s="19">
        <v>11679300</v>
      </c>
    </row>
    <row r="106" spans="1:3" ht="80.25" customHeight="1" x14ac:dyDescent="0.25">
      <c r="A106" s="9" t="s">
        <v>240</v>
      </c>
      <c r="B106" s="8" t="s">
        <v>34</v>
      </c>
      <c r="C106" s="19">
        <v>5873600</v>
      </c>
    </row>
    <row r="107" spans="1:3" ht="94.5" customHeight="1" x14ac:dyDescent="0.25">
      <c r="A107" s="9" t="s">
        <v>241</v>
      </c>
      <c r="B107" s="8" t="s">
        <v>33</v>
      </c>
      <c r="C107" s="19">
        <v>541803600</v>
      </c>
    </row>
    <row r="108" spans="1:3" ht="94.5" customHeight="1" x14ac:dyDescent="0.25">
      <c r="A108" s="9" t="s">
        <v>242</v>
      </c>
      <c r="B108" s="8" t="s">
        <v>32</v>
      </c>
      <c r="C108" s="19">
        <v>66000</v>
      </c>
    </row>
    <row r="109" spans="1:3" ht="141.75" customHeight="1" x14ac:dyDescent="0.25">
      <c r="A109" s="9" t="s">
        <v>243</v>
      </c>
      <c r="B109" s="8" t="s">
        <v>31</v>
      </c>
      <c r="C109" s="19">
        <v>4157700</v>
      </c>
    </row>
    <row r="110" spans="1:3" ht="142.5" customHeight="1" x14ac:dyDescent="0.25">
      <c r="A110" s="9" t="s">
        <v>244</v>
      </c>
      <c r="B110" s="8" t="s">
        <v>30</v>
      </c>
      <c r="C110" s="19">
        <v>14468200</v>
      </c>
    </row>
    <row r="111" spans="1:3" ht="82.5" customHeight="1" x14ac:dyDescent="0.25">
      <c r="A111" s="9" t="s">
        <v>245</v>
      </c>
      <c r="B111" s="8" t="s">
        <v>29</v>
      </c>
      <c r="C111" s="19">
        <v>1953500</v>
      </c>
    </row>
    <row r="112" spans="1:3" ht="159" customHeight="1" x14ac:dyDescent="0.25">
      <c r="A112" s="9" t="s">
        <v>246</v>
      </c>
      <c r="B112" s="8" t="s">
        <v>28</v>
      </c>
      <c r="C112" s="19">
        <v>10913700</v>
      </c>
    </row>
    <row r="113" spans="1:3" ht="158.25" customHeight="1" x14ac:dyDescent="0.25">
      <c r="A113" s="9" t="s">
        <v>247</v>
      </c>
      <c r="B113" s="8" t="s">
        <v>27</v>
      </c>
      <c r="C113" s="19">
        <v>199448066</v>
      </c>
    </row>
    <row r="114" spans="1:3" ht="171" customHeight="1" x14ac:dyDescent="0.25">
      <c r="A114" s="9" t="s">
        <v>248</v>
      </c>
      <c r="B114" s="8" t="s">
        <v>26</v>
      </c>
      <c r="C114" s="19">
        <v>554215000</v>
      </c>
    </row>
    <row r="115" spans="1:3" ht="144.75" customHeight="1" x14ac:dyDescent="0.25">
      <c r="A115" s="9" t="s">
        <v>249</v>
      </c>
      <c r="B115" s="8" t="s">
        <v>25</v>
      </c>
      <c r="C115" s="19">
        <v>28776700</v>
      </c>
    </row>
    <row r="116" spans="1:3" ht="110.25" customHeight="1" x14ac:dyDescent="0.25">
      <c r="A116" s="9" t="s">
        <v>250</v>
      </c>
      <c r="B116" s="8" t="s">
        <v>24</v>
      </c>
      <c r="C116" s="19">
        <v>3790200</v>
      </c>
    </row>
    <row r="117" spans="1:3" ht="31.5" customHeight="1" x14ac:dyDescent="0.25">
      <c r="A117" s="30" t="s">
        <v>160</v>
      </c>
      <c r="B117" s="23" t="s">
        <v>161</v>
      </c>
      <c r="C117" s="22">
        <f>SUM(C118:C126)</f>
        <v>1942150167.6199999</v>
      </c>
    </row>
    <row r="118" spans="1:3" ht="94.5" customHeight="1" x14ac:dyDescent="0.25">
      <c r="A118" s="9" t="s">
        <v>251</v>
      </c>
      <c r="B118" s="8" t="s">
        <v>23</v>
      </c>
      <c r="C118" s="19">
        <v>5375350.2999999998</v>
      </c>
    </row>
    <row r="119" spans="1:3" ht="78.75" customHeight="1" x14ac:dyDescent="0.25">
      <c r="A119" s="9" t="s">
        <v>252</v>
      </c>
      <c r="B119" s="8" t="s">
        <v>22</v>
      </c>
      <c r="C119" s="19">
        <v>1495610.06</v>
      </c>
    </row>
    <row r="120" spans="1:3" ht="95.25" customHeight="1" x14ac:dyDescent="0.25">
      <c r="A120" s="9" t="s">
        <v>253</v>
      </c>
      <c r="B120" s="8" t="s">
        <v>21</v>
      </c>
      <c r="C120" s="19">
        <v>93480300</v>
      </c>
    </row>
    <row r="121" spans="1:3" ht="126" customHeight="1" x14ac:dyDescent="0.25">
      <c r="A121" s="9" t="s">
        <v>254</v>
      </c>
      <c r="B121" s="8" t="s">
        <v>20</v>
      </c>
      <c r="C121" s="19">
        <v>3112800</v>
      </c>
    </row>
    <row r="122" spans="1:3" ht="94.5" customHeight="1" x14ac:dyDescent="0.25">
      <c r="A122" s="9" t="s">
        <v>255</v>
      </c>
      <c r="B122" s="8" t="s">
        <v>19</v>
      </c>
      <c r="C122" s="19">
        <v>7507.26</v>
      </c>
    </row>
    <row r="123" spans="1:3" ht="145.5" customHeight="1" x14ac:dyDescent="0.25">
      <c r="A123" s="9" t="s">
        <v>256</v>
      </c>
      <c r="B123" s="39" t="s">
        <v>162</v>
      </c>
      <c r="C123" s="19">
        <v>1806806600</v>
      </c>
    </row>
    <row r="124" spans="1:3" ht="141" customHeight="1" x14ac:dyDescent="0.25">
      <c r="A124" s="9" t="s">
        <v>257</v>
      </c>
      <c r="B124" s="8" t="s">
        <v>18</v>
      </c>
      <c r="C124" s="19">
        <v>368000</v>
      </c>
    </row>
    <row r="125" spans="1:3" ht="187.5" customHeight="1" x14ac:dyDescent="0.25">
      <c r="A125" s="9" t="s">
        <v>258</v>
      </c>
      <c r="B125" s="8" t="s">
        <v>17</v>
      </c>
      <c r="C125" s="19">
        <v>2504000</v>
      </c>
    </row>
    <row r="126" spans="1:3" ht="78" customHeight="1" x14ac:dyDescent="0.25">
      <c r="A126" s="9" t="s">
        <v>259</v>
      </c>
      <c r="B126" s="8" t="s">
        <v>16</v>
      </c>
      <c r="C126" s="19">
        <v>29000000</v>
      </c>
    </row>
    <row r="127" spans="1:3" ht="50.25" customHeight="1" x14ac:dyDescent="0.25">
      <c r="A127" s="31" t="s">
        <v>163</v>
      </c>
      <c r="B127" s="23" t="s">
        <v>164</v>
      </c>
      <c r="C127" s="24">
        <f>C128</f>
        <v>15488001.560000001</v>
      </c>
    </row>
    <row r="128" spans="1:3" ht="63" customHeight="1" x14ac:dyDescent="0.25">
      <c r="A128" s="9" t="s">
        <v>260</v>
      </c>
      <c r="B128" s="8" t="s">
        <v>15</v>
      </c>
      <c r="C128" s="19">
        <v>15488001.560000001</v>
      </c>
    </row>
    <row r="129" spans="1:4" ht="80.25" customHeight="1" x14ac:dyDescent="0.25">
      <c r="A129" s="5" t="s">
        <v>14</v>
      </c>
      <c r="B129" s="6" t="s">
        <v>13</v>
      </c>
      <c r="C129" s="14">
        <v>535998466.56999999</v>
      </c>
    </row>
    <row r="130" spans="1:4" ht="141.75" customHeight="1" x14ac:dyDescent="0.25">
      <c r="A130" s="7" t="s">
        <v>261</v>
      </c>
      <c r="B130" s="8" t="s">
        <v>272</v>
      </c>
      <c r="C130" s="19">
        <v>212239469</v>
      </c>
    </row>
    <row r="131" spans="1:4" ht="141.75" customHeight="1" x14ac:dyDescent="0.25">
      <c r="A131" s="7" t="s">
        <v>262</v>
      </c>
      <c r="B131" s="8" t="s">
        <v>273</v>
      </c>
      <c r="C131" s="19">
        <v>105569216.45</v>
      </c>
    </row>
    <row r="132" spans="1:4" ht="189" customHeight="1" x14ac:dyDescent="0.25">
      <c r="A132" s="7" t="s">
        <v>263</v>
      </c>
      <c r="B132" s="8" t="s">
        <v>274</v>
      </c>
      <c r="C132" s="19">
        <v>218186781.12</v>
      </c>
    </row>
    <row r="133" spans="1:4" ht="63.75" customHeight="1" x14ac:dyDescent="0.25">
      <c r="A133" s="7" t="s">
        <v>264</v>
      </c>
      <c r="B133" s="8" t="s">
        <v>275</v>
      </c>
      <c r="C133" s="19">
        <v>3000</v>
      </c>
    </row>
    <row r="134" spans="1:4" ht="31.5" customHeight="1" x14ac:dyDescent="0.25">
      <c r="A134" s="5" t="s">
        <v>12</v>
      </c>
      <c r="B134" s="6" t="s">
        <v>11</v>
      </c>
      <c r="C134" s="14">
        <v>483116</v>
      </c>
    </row>
    <row r="135" spans="1:4" ht="47.25" customHeight="1" x14ac:dyDescent="0.25">
      <c r="A135" s="7" t="s">
        <v>265</v>
      </c>
      <c r="B135" s="8" t="s">
        <v>10</v>
      </c>
      <c r="C135" s="19">
        <v>483116</v>
      </c>
    </row>
    <row r="136" spans="1:4" ht="187.5" customHeight="1" x14ac:dyDescent="0.25">
      <c r="A136" s="5" t="s">
        <v>9</v>
      </c>
      <c r="B136" s="6" t="s">
        <v>8</v>
      </c>
      <c r="C136" s="14">
        <v>-3319919.1899999846</v>
      </c>
      <c r="D136" s="25"/>
    </row>
    <row r="137" spans="1:4" ht="63" customHeight="1" x14ac:dyDescent="0.25">
      <c r="A137" s="7" t="s">
        <v>165</v>
      </c>
      <c r="B137" s="8" t="s">
        <v>7</v>
      </c>
      <c r="C137" s="19">
        <v>5756148.8099999996</v>
      </c>
      <c r="D137" s="25"/>
    </row>
    <row r="138" spans="1:4" ht="60.75" customHeight="1" x14ac:dyDescent="0.25">
      <c r="A138" s="7" t="s">
        <v>166</v>
      </c>
      <c r="B138" s="8" t="s">
        <v>6</v>
      </c>
      <c r="C138" s="19">
        <v>14263535.83</v>
      </c>
      <c r="D138" s="25"/>
    </row>
    <row r="139" spans="1:4" ht="110.25" customHeight="1" x14ac:dyDescent="0.25">
      <c r="A139" s="7" t="s">
        <v>167</v>
      </c>
      <c r="B139" s="8" t="s">
        <v>5</v>
      </c>
      <c r="C139" s="19">
        <v>34760424.740000002</v>
      </c>
      <c r="D139" s="25"/>
    </row>
    <row r="140" spans="1:4" ht="108.75" customHeight="1" x14ac:dyDescent="0.25">
      <c r="A140" s="7" t="s">
        <v>266</v>
      </c>
      <c r="B140" s="8" t="s">
        <v>4</v>
      </c>
      <c r="C140" s="19">
        <v>-59794599.93</v>
      </c>
      <c r="D140" s="25"/>
    </row>
    <row r="141" spans="1:4" ht="123.75" customHeight="1" x14ac:dyDescent="0.25">
      <c r="A141" s="7" t="s">
        <v>267</v>
      </c>
      <c r="B141" s="8" t="s">
        <v>3</v>
      </c>
      <c r="C141" s="19">
        <v>1694571.36</v>
      </c>
      <c r="D141" s="25"/>
    </row>
    <row r="142" spans="1:4" ht="94.5" customHeight="1" x14ac:dyDescent="0.25">
      <c r="A142" s="5" t="s">
        <v>2</v>
      </c>
      <c r="B142" s="6" t="s">
        <v>1</v>
      </c>
      <c r="C142" s="14">
        <v>-353258634.32999998</v>
      </c>
    </row>
    <row r="143" spans="1:4" ht="94.5" customHeight="1" x14ac:dyDescent="0.25">
      <c r="A143" s="7" t="s">
        <v>268</v>
      </c>
      <c r="B143" s="8" t="s">
        <v>0</v>
      </c>
      <c r="C143" s="27">
        <v>-353258634.32999998</v>
      </c>
    </row>
    <row r="144" spans="1:4" ht="16.5" customHeight="1" x14ac:dyDescent="0.25">
      <c r="A144" s="37" t="s">
        <v>136</v>
      </c>
      <c r="B144" s="38"/>
      <c r="C144" s="14">
        <v>46448029851.319977</v>
      </c>
    </row>
    <row r="145" spans="1:3" ht="12.75" customHeight="1" x14ac:dyDescent="0.2">
      <c r="A145" s="2"/>
      <c r="B145" s="40"/>
      <c r="C145" s="2"/>
    </row>
    <row r="147" spans="1:3" x14ac:dyDescent="0.2">
      <c r="C147" s="25"/>
    </row>
  </sheetData>
  <mergeCells count="5">
    <mergeCell ref="A1:C1"/>
    <mergeCell ref="A2:C2"/>
    <mergeCell ref="A3:C3"/>
    <mergeCell ref="A5:C5"/>
    <mergeCell ref="A144:B144"/>
  </mergeCells>
  <printOptions horizontalCentered="1"/>
  <pageMargins left="0.78740157480314965" right="0.19685039370078741" top="0.78740157480314965" bottom="0.39370078740157483" header="0.39370078740157483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Вып.плана._2</vt:lpstr>
      <vt:lpstr>Вып.плана._2!Заголовки_для_печати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user</cp:lastModifiedBy>
  <cp:lastPrinted>2013-06-13T06:00:14Z</cp:lastPrinted>
  <dcterms:created xsi:type="dcterms:W3CDTF">2013-03-06T10:42:43Z</dcterms:created>
  <dcterms:modified xsi:type="dcterms:W3CDTF">2013-07-11T06:30:03Z</dcterms:modified>
</cp:coreProperties>
</file>