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145" yWindow="-45" windowWidth="12945" windowHeight="12465"/>
  </bookViews>
  <sheets>
    <sheet name="Лист1" sheetId="1" r:id="rId1"/>
  </sheets>
  <definedNames>
    <definedName name="_xlnm.Print_Titles" localSheetId="0">Лист1!$9:$9</definedName>
    <definedName name="_xlnm.Print_Area" localSheetId="0">Лист1!$B$1:$D$96</definedName>
  </definedNames>
  <calcPr calcId="145621"/>
</workbook>
</file>

<file path=xl/calcChain.xml><?xml version="1.0" encoding="utf-8"?>
<calcChain xmlns="http://schemas.openxmlformats.org/spreadsheetml/2006/main">
  <c r="D30" i="1" l="1"/>
  <c r="D35" i="1"/>
  <c r="D37" i="1"/>
  <c r="D56" i="1" l="1"/>
  <c r="D93" i="1" l="1"/>
  <c r="D81" i="1" l="1"/>
  <c r="D65" i="1" l="1"/>
  <c r="D53" i="1" l="1"/>
  <c r="D54" i="1" l="1"/>
  <c r="D92" i="1" l="1"/>
  <c r="D52" i="1" l="1"/>
  <c r="D12" i="1"/>
  <c r="D15" i="1"/>
  <c r="D17" i="1"/>
  <c r="D19" i="1"/>
  <c r="D23" i="1"/>
  <c r="D25" i="1"/>
  <c r="D41" i="1"/>
  <c r="D44" i="1"/>
  <c r="D47" i="1"/>
  <c r="D27" i="1" l="1"/>
  <c r="D11" i="1"/>
  <c r="D50" i="1" l="1"/>
  <c r="D10" i="1" l="1"/>
  <c r="D96" i="1" l="1"/>
</calcChain>
</file>

<file path=xl/sharedStrings.xml><?xml version="1.0" encoding="utf-8"?>
<sst xmlns="http://schemas.openxmlformats.org/spreadsheetml/2006/main" count="181" uniqueCount="181">
  <si>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</si>
  <si>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</si>
  <si>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</si>
  <si>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</si>
  <si>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</si>
  <si>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</si>
  <si>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</si>
  <si>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</si>
  <si>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</si>
  <si>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</si>
  <si>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</si>
  <si>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</si>
  <si>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</si>
  <si>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</si>
  <si>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</si>
  <si>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</si>
  <si>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</si>
  <si>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</si>
  <si>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</si>
  <si>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</si>
  <si>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</si>
  <si>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</si>
  <si>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</si>
  <si>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</si>
  <si>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</si>
  <si>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</si>
  <si>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</si>
  <si>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</si>
  <si>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</si>
  <si>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</si>
  <si>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</si>
  <si>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</si>
  <si>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</si>
  <si>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</si>
  <si>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</si>
  <si>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</si>
  <si>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</si>
  <si>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</si>
  <si>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</si>
  <si>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</si>
  <si>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</si>
  <si>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</si>
  <si>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</si>
  <si>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</si>
  <si>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</si>
  <si>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</si>
  <si>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</si>
  <si>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</si>
  <si>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</si>
  <si>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</si>
  <si>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</si>
  <si>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</si>
  <si>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</si>
  <si>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</si>
  <si>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</si>
  <si>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</si>
  <si>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</si>
  <si>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</si>
  <si>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</si>
  <si>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</si>
  <si>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</si>
  <si>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</si>
  <si>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</si>
  <si>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</si>
  <si>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</si>
  <si>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</si>
  <si>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</si>
  <si>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</si>
  <si>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</si>
  <si>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</si>
  <si>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</si>
  <si>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</si>
  <si>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</si>
  <si>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</si>
  <si>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</si>
  <si>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</si>
  <si>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</si>
  <si>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</si>
  <si>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</si>
  <si>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</si>
  <si>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</si>
  <si>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</si>
  <si>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</si>
  <si>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</si>
  <si>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000 2 02 02000 00 0000 151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</si>
  <si>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</si>
  <si>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</si>
  <si>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</si>
  <si>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</si>
  <si>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000 2 02 03004 02 0000 151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</si>
  <si>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</si>
  <si>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</si>
  <si>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</si>
  <si>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</si>
  <si>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</si>
  <si>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</si>
  <si>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</si>
  <si>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</si>
  <si>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</si>
  <si>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</si>
  <si>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000 2 02 03053 02 0000 151</t>
  </si>
  <si>
    <t>000 2 02 03069 02 0000 151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</si>
  <si>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</si>
  <si>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</si>
  <si>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</si>
  <si>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</si>
  <si>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</si>
  <si>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000 2 02 02101 02 0000 151</t>
  </si>
  <si>
    <t xml:space="preserve"> к Закону Ярославской области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</si>
  <si>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</si>
  <si>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</si>
  <si>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 xml:space="preserve">000 2 03 02030 02 0000 180
</t>
  </si>
  <si>
    <t>000 2 02 03998 02 0000 151</t>
  </si>
  <si>
    <t xml:space="preserve">000 2 02 02173 02 0000 151
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</si>
  <si>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</si>
  <si>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</si>
  <si>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</si>
  <si>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</si>
  <si>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</si>
  <si>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</si>
  <si>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</si>
  <si>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</si>
  <si>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</si>
  <si>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</si>
  <si>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</si>
  <si>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</si>
  <si>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</si>
  <si>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</si>
  <si>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</si>
  <si>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</si>
  <si>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 xml:space="preserve">от _______________№______ 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</si>
  <si>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                                           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</si>
  <si>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Субсидии бюджетам субъектов Российской Федерации на реализацию дополнительных мероприятий в сфере занятости населения</t>
  </si>
  <si>
    <t>000 2 02 03020 02 0000 151</t>
  </si>
  <si>
    <t>000 2 02 02184 02 0000 151</t>
  </si>
  <si>
    <t>000 2 02 02185 02 0000 151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</si>
  <si>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</si>
  <si>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</si>
  <si>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t>000 2 02 03122 02 0000 151</t>
  </si>
  <si>
    <t xml:space="preserve">Единая субвенция бюджетам субъектов Российской Федерации 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</si>
  <si>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</si>
  <si>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Субсидии бюджетам бюджетной системы  Российской Федерации (межбюджетные субсидии)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</si>
  <si>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</si>
  <si>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</si>
  <si>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000 2 02 02186 02 0000 151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</si>
  <si>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</si>
  <si>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000 2 02 02208 02 0000 151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</si>
  <si>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</si>
  <si>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</si>
  <si>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</si>
  <si>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</si>
  <si>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</si>
  <si>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</si>
  <si>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</si>
  <si>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</si>
  <si>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000 2 03 00000 00 0000 000</t>
  </si>
  <si>
    <t>Безвозмездные поступления от государственных (муниципальных) организаций</t>
  </si>
  <si>
    <t xml:space="preserve">Прогнозируемые доходы областного бюджета на 2015 год в соответствии </t>
  </si>
  <si>
    <t>2015 год               (руб.)</t>
  </si>
  <si>
    <t>000 2 02 04056 02 0000 151</t>
  </si>
  <si>
    <t xml:space="preserve">Межбюджетные трансферты, передаваемые бюджетам субъектов Российской Федерации на финансовое обеспечение дорожной деятельности в отношении автомобильных дорог общего пользования регионального или межмуниципального значения
</t>
  </si>
  <si>
    <t>000 2 02 03123 02 0000 151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</si>
  <si>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</si>
  <si>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</si>
  <si>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</si>
  <si>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000 2 02 04061 02 0000 151</t>
  </si>
  <si>
    <t>Межбюджетные трансферты, передаваемые бюджетам субъектов Российской Федерации на создание и развитие сети многофункциональных центров предоставления государственных и муниципальных услуг</t>
  </si>
  <si>
    <t>Дотации бюджетам субъектов Российской Федерации на выравнивание бюджетной обеспеченности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</si>
  <si>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</si>
  <si>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</si>
  <si>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</si>
  <si>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</si>
  <si>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</si>
  <si>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</si>
  <si>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</si>
  <si>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</si>
  <si>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</si>
  <si>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000 1 14 06022 02 0000 430</t>
  </si>
  <si>
    <t>Приложение 4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</si>
  <si>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</si>
  <si>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000 2 02 01001 02 0000 151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</si>
</sst>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Arial"/>
      <family val="2"/>
      <charset val="204"/>
    </font>
    <font>
      <sz val="11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43">
    <xf numFmtId="0" fontId="0" fillId="0" borderId="0" xfId="0"/>
    <xf numFmtId="3" fontId="7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3" fontId="11" fillId="2" borderId="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/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left" vertical="top"/>
    </xf>
    <xf numFmtId="0" fontId="13" fillId="2" borderId="1" xfId="0" applyFont="1" applyFill="1" applyBorder="1" applyAlignment="1">
      <alignment vertical="top"/>
    </xf>
    <xf numFmtId="0" fontId="3" fillId="2" borderId="0" xfId="0" applyFont="1" applyFill="1" applyAlignment="1">
      <alignment wrapText="1"/>
    </xf>
    <xf numFmtId="0" fontId="13" fillId="2" borderId="0" xfId="0" applyFont="1" applyFill="1"/>
    <xf numFmtId="0" fontId="3" fillId="2" borderId="0" xfId="0" applyFont="1" applyFill="1" applyBorder="1"/>
    <xf numFmtId="3" fontId="3" fillId="2" borderId="0" xfId="0" applyNumberFormat="1" applyFont="1" applyFill="1" applyAlignment="1">
      <alignment horizontal="left"/>
    </xf>
    <xf numFmtId="3" fontId="3" fillId="2" borderId="0" xfId="0" applyNumberFormat="1" applyFont="1" applyFill="1"/>
    <xf numFmtId="0" fontId="8" fillId="2" borderId="1" xfId="0" applyFont="1" applyFill="1" applyBorder="1" applyAlignment="1">
      <alignment horizontal="center" vertical="top" wrapText="1"/>
    </xf>
    <xf numFmtId="3" fontId="12" fillId="2" borderId="1" xfId="0" applyNumberFormat="1" applyFont="1" applyFill="1" applyBorder="1" applyAlignment="1"/>
    <xf numFmtId="0" fontId="12" fillId="2" borderId="1" xfId="0" applyFont="1" applyFill="1" applyBorder="1" applyAlignment="1">
      <alignment vertical="top" wrapText="1"/>
    </xf>
    <xf numFmtId="3" fontId="10" fillId="2" borderId="1" xfId="0" applyNumberFormat="1" applyFont="1" applyFill="1" applyBorder="1" applyAlignment="1">
      <alignment horizontal="right"/>
    </xf>
    <xf numFmtId="0" fontId="8" fillId="2" borderId="0" xfId="0" applyFont="1" applyFill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2" fillId="2" borderId="0" xfId="0" applyFont="1" applyFill="1" applyAlignment="1"/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8" fillId="0" borderId="1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tabSelected="1" view="pageBreakPreview" topLeftCell="A46" zoomScaleNormal="100" zoomScaleSheetLayoutView="100" workbookViewId="0">
      <selection activeCell="C57" sqref="C57"/>
    </sheetView>
  </sheetViews>
  <sheetFormatPr defaultColWidth="9.140625" defaultRowHeight="15.75" x14ac:dyDescent="0.25"/>
  <cols>
    <col min="1" max="1" width="1" style="12" customWidth="1"/>
    <col min="2" max="2" width="27.85546875" style="13" customWidth="1"/>
    <col min="3" max="3" width="51.85546875" style="37" customWidth="1"/>
    <col min="4" max="4" width="15.5703125" style="12" customWidth="1"/>
    <col min="5" max="5" width="30.5703125" style="12" customWidth="1"/>
    <col min="6" max="6" width="29.5703125" style="12" customWidth="1"/>
    <col min="7" max="16384" width="9.140625" style="12"/>
  </cols>
  <sheetData>
    <row r="1" spans="1:4" x14ac:dyDescent="0.25">
      <c r="B1" s="40" t="s">
        <v>178</v>
      </c>
      <c r="C1" s="40"/>
      <c r="D1" s="40"/>
    </row>
    <row r="2" spans="1:4" x14ac:dyDescent="0.25">
      <c r="B2" s="40" t="s">
        <v>108</v>
      </c>
      <c r="C2" s="40"/>
      <c r="D2" s="40"/>
    </row>
    <row r="3" spans="1:4" x14ac:dyDescent="0.25">
      <c r="B3" s="40" t="s">
        <v>130</v>
      </c>
      <c r="C3" s="40"/>
      <c r="D3" s="40"/>
    </row>
    <row r="4" spans="1:4" x14ac:dyDescent="0.25">
      <c r="C4" s="14"/>
    </row>
    <row r="5" spans="1:4" ht="18.75" x14ac:dyDescent="0.3">
      <c r="B5" s="41" t="s">
        <v>157</v>
      </c>
      <c r="C5" s="41"/>
      <c r="D5" s="41"/>
    </row>
    <row r="6" spans="1:4" ht="18.75" x14ac:dyDescent="0.3">
      <c r="B6" s="41" t="s">
        <v>0</v>
      </c>
      <c r="C6" s="41"/>
      <c r="D6" s="41"/>
    </row>
    <row r="7" spans="1:4" ht="18.75" x14ac:dyDescent="0.3">
      <c r="B7" s="15"/>
      <c r="C7" s="16"/>
      <c r="D7" s="15"/>
    </row>
    <row r="8" spans="1:4" ht="18.75" x14ac:dyDescent="0.3">
      <c r="B8" s="15"/>
      <c r="C8" s="16"/>
      <c r="D8" s="15"/>
    </row>
    <row r="9" spans="1:4" ht="33.75" customHeight="1" x14ac:dyDescent="0.25">
      <c r="A9" s="17"/>
      <c r="B9" s="18" t="s">
        <v>1</v>
      </c>
      <c r="C9" s="18" t="s">
        <v>2</v>
      </c>
      <c r="D9" s="19" t="s">
        <v>158</v>
      </c>
    </row>
    <row r="10" spans="1:4" x14ac:dyDescent="0.25">
      <c r="B10" s="20" t="s">
        <v>3</v>
      </c>
      <c r="C10" s="20" t="s">
        <v>4</v>
      </c>
      <c r="D10" s="1">
        <f>SUM(D11+D15+D17+D19+D23+D25+D27+D37+D41+D44+D47+D50)</f>
        <v>49999837200</v>
      </c>
    </row>
    <row r="11" spans="1:4" x14ac:dyDescent="0.25">
      <c r="B11" s="20" t="s">
        <v>65</v>
      </c>
      <c r="C11" s="20" t="s">
        <v>5</v>
      </c>
      <c r="D11" s="1">
        <f>D12+D14</f>
        <v>26383000000</v>
      </c>
    </row>
    <row r="12" spans="1:4" x14ac:dyDescent="0.25">
      <c r="B12" s="7" t="s">
        <v>66</v>
      </c>
      <c r="C12" s="7" t="s">
        <v>6</v>
      </c>
      <c r="D12" s="21">
        <f>D13</f>
        <v>12465600000</v>
      </c>
    </row>
    <row r="13" spans="1:4" ht="34.5" customHeight="1" x14ac:dyDescent="0.25">
      <c r="B13" s="4" t="s">
        <v>64</v>
      </c>
      <c r="C13" s="4" t="s">
        <v>7</v>
      </c>
      <c r="D13" s="22">
        <v>12465600000</v>
      </c>
    </row>
    <row r="14" spans="1:4" ht="18" customHeight="1" x14ac:dyDescent="0.25">
      <c r="B14" s="7" t="s">
        <v>63</v>
      </c>
      <c r="C14" s="7" t="s">
        <v>8</v>
      </c>
      <c r="D14" s="3">
        <v>13917400000</v>
      </c>
    </row>
    <row r="15" spans="1:4" ht="35.25" customHeight="1" x14ac:dyDescent="0.25">
      <c r="B15" s="20" t="s">
        <v>9</v>
      </c>
      <c r="C15" s="20" t="s">
        <v>10</v>
      </c>
      <c r="D15" s="1">
        <f>D16</f>
        <v>13560415000</v>
      </c>
    </row>
    <row r="16" spans="1:4" ht="36" customHeight="1" x14ac:dyDescent="0.25">
      <c r="B16" s="7" t="s">
        <v>11</v>
      </c>
      <c r="C16" s="7" t="s">
        <v>12</v>
      </c>
      <c r="D16" s="3">
        <v>13560415000</v>
      </c>
    </row>
    <row r="17" spans="2:4" ht="18" customHeight="1" x14ac:dyDescent="0.25">
      <c r="B17" s="20" t="s">
        <v>61</v>
      </c>
      <c r="C17" s="20" t="s">
        <v>13</v>
      </c>
      <c r="D17" s="1">
        <f>D18</f>
        <v>1758559000</v>
      </c>
    </row>
    <row r="18" spans="2:4" ht="35.25" customHeight="1" x14ac:dyDescent="0.25">
      <c r="B18" s="7" t="s">
        <v>62</v>
      </c>
      <c r="C18" s="7" t="s">
        <v>14</v>
      </c>
      <c r="D18" s="3">
        <v>1758559000</v>
      </c>
    </row>
    <row r="19" spans="2:4" ht="17.25" customHeight="1" x14ac:dyDescent="0.25">
      <c r="B19" s="20" t="s">
        <v>56</v>
      </c>
      <c r="C19" s="20" t="s">
        <v>15</v>
      </c>
      <c r="D19" s="1">
        <f>SUM(D20:D22)</f>
        <v>6685580000</v>
      </c>
    </row>
    <row r="20" spans="2:4" ht="18" customHeight="1" x14ac:dyDescent="0.25">
      <c r="B20" s="7" t="s">
        <v>57</v>
      </c>
      <c r="C20" s="7" t="s">
        <v>16</v>
      </c>
      <c r="D20" s="3">
        <v>5705300000</v>
      </c>
    </row>
    <row r="21" spans="2:4" x14ac:dyDescent="0.25">
      <c r="B21" s="7" t="s">
        <v>58</v>
      </c>
      <c r="C21" s="7" t="s">
        <v>17</v>
      </c>
      <c r="D21" s="3">
        <v>978600000</v>
      </c>
    </row>
    <row r="22" spans="2:4" x14ac:dyDescent="0.25">
      <c r="B22" s="7" t="s">
        <v>72</v>
      </c>
      <c r="C22" s="7" t="s">
        <v>73</v>
      </c>
      <c r="D22" s="3">
        <v>1680000</v>
      </c>
    </row>
    <row r="23" spans="2:4" ht="34.5" customHeight="1" x14ac:dyDescent="0.25">
      <c r="B23" s="20" t="s">
        <v>59</v>
      </c>
      <c r="C23" s="20" t="s">
        <v>18</v>
      </c>
      <c r="D23" s="1">
        <f>D24</f>
        <v>4000000</v>
      </c>
    </row>
    <row r="24" spans="2:4" x14ac:dyDescent="0.25">
      <c r="B24" s="7" t="s">
        <v>60</v>
      </c>
      <c r="C24" s="7" t="s">
        <v>19</v>
      </c>
      <c r="D24" s="3">
        <v>4000000</v>
      </c>
    </row>
    <row r="25" spans="2:4" ht="16.5" customHeight="1" x14ac:dyDescent="0.25">
      <c r="B25" s="20" t="s">
        <v>20</v>
      </c>
      <c r="C25" s="20" t="s">
        <v>21</v>
      </c>
      <c r="D25" s="1">
        <f>D26</f>
        <v>225994000</v>
      </c>
    </row>
    <row r="26" spans="2:4" ht="51" customHeight="1" x14ac:dyDescent="0.25">
      <c r="B26" s="7" t="s">
        <v>22</v>
      </c>
      <c r="C26" s="7" t="s">
        <v>23</v>
      </c>
      <c r="D26" s="3">
        <v>225994000</v>
      </c>
    </row>
    <row r="27" spans="2:4" ht="50.25" customHeight="1" x14ac:dyDescent="0.25">
      <c r="B27" s="20" t="s">
        <v>24</v>
      </c>
      <c r="C27" s="20" t="s">
        <v>25</v>
      </c>
      <c r="D27" s="1">
        <f>SUM(D28,D29,D30,D35)</f>
        <v>70652200</v>
      </c>
    </row>
    <row r="28" spans="2:4" ht="66" customHeight="1" x14ac:dyDescent="0.25">
      <c r="B28" s="7" t="s">
        <v>55</v>
      </c>
      <c r="C28" s="7" t="s">
        <v>26</v>
      </c>
      <c r="D28" s="3">
        <v>3300000</v>
      </c>
    </row>
    <row r="29" spans="2:4" ht="51" customHeight="1" x14ac:dyDescent="0.25">
      <c r="B29" s="7" t="s">
        <v>54</v>
      </c>
      <c r="C29" s="7" t="s">
        <v>27</v>
      </c>
      <c r="D29" s="3">
        <v>30000000</v>
      </c>
    </row>
    <row r="30" spans="2:4" ht="114" customHeight="1" x14ac:dyDescent="0.25">
      <c r="B30" s="7" t="s">
        <v>28</v>
      </c>
      <c r="C30" s="7" t="s">
        <v>67</v>
      </c>
      <c r="D30" s="21">
        <f>SUM(D31:D34)</f>
        <v>26823200</v>
      </c>
    </row>
    <row r="31" spans="2:4" ht="111" customHeight="1" x14ac:dyDescent="0.25">
      <c r="B31" s="4" t="s">
        <v>53</v>
      </c>
      <c r="C31" s="4" t="s">
        <v>68</v>
      </c>
      <c r="D31" s="22">
        <v>14500000</v>
      </c>
    </row>
    <row r="32" spans="2:4" ht="152.25" customHeight="1" x14ac:dyDescent="0.25">
      <c r="B32" s="4" t="s">
        <v>75</v>
      </c>
      <c r="C32" s="4" t="s">
        <v>74</v>
      </c>
      <c r="D32" s="22">
        <v>323200</v>
      </c>
    </row>
    <row r="33" spans="2:6" ht="111.75" customHeight="1" x14ac:dyDescent="0.25">
      <c r="B33" s="4" t="s">
        <v>52</v>
      </c>
      <c r="C33" s="4" t="s">
        <v>69</v>
      </c>
      <c r="D33" s="22">
        <v>11700000</v>
      </c>
    </row>
    <row r="34" spans="2:6" ht="162" customHeight="1" x14ac:dyDescent="0.25">
      <c r="B34" s="4" t="s">
        <v>174</v>
      </c>
      <c r="C34" s="4" t="s">
        <v>175</v>
      </c>
      <c r="D34" s="22">
        <v>300000</v>
      </c>
    </row>
    <row r="35" spans="2:6" ht="31.5" x14ac:dyDescent="0.25">
      <c r="B35" s="7" t="s">
        <v>29</v>
      </c>
      <c r="C35" s="7" t="s">
        <v>30</v>
      </c>
      <c r="D35" s="21">
        <f>D36</f>
        <v>10529000</v>
      </c>
    </row>
    <row r="36" spans="2:6" ht="81" customHeight="1" x14ac:dyDescent="0.25">
      <c r="B36" s="4" t="s">
        <v>51</v>
      </c>
      <c r="C36" s="4" t="s">
        <v>31</v>
      </c>
      <c r="D36" s="22">
        <v>10529000</v>
      </c>
    </row>
    <row r="37" spans="2:6" ht="23.25" customHeight="1" x14ac:dyDescent="0.25">
      <c r="B37" s="20" t="s">
        <v>32</v>
      </c>
      <c r="C37" s="20" t="s">
        <v>33</v>
      </c>
      <c r="D37" s="1">
        <f>SUM(D38:D40)</f>
        <v>110063000</v>
      </c>
    </row>
    <row r="38" spans="2:6" ht="35.25" customHeight="1" x14ac:dyDescent="0.25">
      <c r="B38" s="7" t="s">
        <v>50</v>
      </c>
      <c r="C38" s="7" t="s">
        <v>34</v>
      </c>
      <c r="D38" s="3">
        <v>72213000</v>
      </c>
    </row>
    <row r="39" spans="2:6" x14ac:dyDescent="0.25">
      <c r="B39" s="7" t="s">
        <v>71</v>
      </c>
      <c r="C39" s="7" t="s">
        <v>35</v>
      </c>
      <c r="D39" s="3">
        <v>20850000</v>
      </c>
    </row>
    <row r="40" spans="2:6" x14ac:dyDescent="0.25">
      <c r="B40" s="7" t="s">
        <v>49</v>
      </c>
      <c r="C40" s="7" t="s">
        <v>36</v>
      </c>
      <c r="D40" s="3">
        <v>17000000</v>
      </c>
    </row>
    <row r="41" spans="2:6" ht="35.25" customHeight="1" x14ac:dyDescent="0.25">
      <c r="B41" s="20" t="s">
        <v>37</v>
      </c>
      <c r="C41" s="20" t="s">
        <v>70</v>
      </c>
      <c r="D41" s="1">
        <f>SUM(D42:D43)</f>
        <v>27000000</v>
      </c>
    </row>
    <row r="42" spans="2:6" ht="26.25" customHeight="1" x14ac:dyDescent="0.25">
      <c r="B42" s="23" t="s">
        <v>117</v>
      </c>
      <c r="C42" s="24" t="s">
        <v>118</v>
      </c>
      <c r="D42" s="3">
        <v>11910000</v>
      </c>
      <c r="F42" s="25"/>
    </row>
    <row r="43" spans="2:6" x14ac:dyDescent="0.25">
      <c r="B43" s="23" t="s">
        <v>119</v>
      </c>
      <c r="C43" s="26" t="s">
        <v>120</v>
      </c>
      <c r="D43" s="3">
        <v>15090000</v>
      </c>
      <c r="F43" s="25"/>
    </row>
    <row r="44" spans="2:6" ht="35.25" customHeight="1" x14ac:dyDescent="0.25">
      <c r="B44" s="20" t="s">
        <v>38</v>
      </c>
      <c r="C44" s="20" t="s">
        <v>39</v>
      </c>
      <c r="D44" s="1">
        <f>SUM(D45,D46)</f>
        <v>318574000</v>
      </c>
    </row>
    <row r="45" spans="2:6" ht="97.5" customHeight="1" x14ac:dyDescent="0.25">
      <c r="B45" s="7" t="s">
        <v>40</v>
      </c>
      <c r="C45" s="7" t="s">
        <v>154</v>
      </c>
      <c r="D45" s="3">
        <v>317274000</v>
      </c>
    </row>
    <row r="46" spans="2:6" ht="84" customHeight="1" x14ac:dyDescent="0.25">
      <c r="B46" s="7" t="s">
        <v>177</v>
      </c>
      <c r="C46" s="7" t="s">
        <v>176</v>
      </c>
      <c r="D46" s="3">
        <v>1300000</v>
      </c>
    </row>
    <row r="47" spans="2:6" ht="18.75" customHeight="1" x14ac:dyDescent="0.25">
      <c r="B47" s="20" t="s">
        <v>41</v>
      </c>
      <c r="C47" s="20" t="s">
        <v>42</v>
      </c>
      <c r="D47" s="1">
        <f>SUM(D48:D49)</f>
        <v>854000000</v>
      </c>
    </row>
    <row r="48" spans="2:6" ht="48.75" customHeight="1" x14ac:dyDescent="0.25">
      <c r="B48" s="7" t="s">
        <v>76</v>
      </c>
      <c r="C48" s="7" t="s">
        <v>77</v>
      </c>
      <c r="D48" s="3">
        <v>821000000</v>
      </c>
    </row>
    <row r="49" spans="1:5" ht="66" customHeight="1" x14ac:dyDescent="0.25">
      <c r="B49" s="7" t="s">
        <v>43</v>
      </c>
      <c r="C49" s="7" t="s">
        <v>44</v>
      </c>
      <c r="D49" s="3">
        <v>33000000</v>
      </c>
    </row>
    <row r="50" spans="1:5" ht="18" customHeight="1" x14ac:dyDescent="0.25">
      <c r="B50" s="20" t="s">
        <v>45</v>
      </c>
      <c r="C50" s="20" t="s">
        <v>46</v>
      </c>
      <c r="D50" s="1">
        <f>D51</f>
        <v>2000000</v>
      </c>
    </row>
    <row r="51" spans="1:5" ht="34.5" customHeight="1" x14ac:dyDescent="0.25">
      <c r="B51" s="7" t="s">
        <v>47</v>
      </c>
      <c r="C51" s="7" t="s">
        <v>48</v>
      </c>
      <c r="D51" s="3">
        <v>2000000</v>
      </c>
    </row>
    <row r="52" spans="1:5" ht="17.25" customHeight="1" x14ac:dyDescent="0.25">
      <c r="A52" s="27"/>
      <c r="B52" s="20" t="s">
        <v>78</v>
      </c>
      <c r="C52" s="20" t="s">
        <v>79</v>
      </c>
      <c r="D52" s="2">
        <f>SUM(D53,D92)</f>
        <v>4957276032</v>
      </c>
      <c r="E52" s="28"/>
    </row>
    <row r="53" spans="1:5" ht="35.25" customHeight="1" x14ac:dyDescent="0.25">
      <c r="A53" s="27"/>
      <c r="B53" s="20" t="s">
        <v>80</v>
      </c>
      <c r="C53" s="20" t="s">
        <v>81</v>
      </c>
      <c r="D53" s="1">
        <f>SUM(D54,D56,D65,D81)</f>
        <v>4369699580</v>
      </c>
    </row>
    <row r="54" spans="1:5" ht="34.5" customHeight="1" x14ac:dyDescent="0.25">
      <c r="A54" s="27"/>
      <c r="B54" s="20" t="s">
        <v>82</v>
      </c>
      <c r="C54" s="20" t="s">
        <v>83</v>
      </c>
      <c r="D54" s="2">
        <f>D55</f>
        <v>476154600</v>
      </c>
      <c r="E54" s="29"/>
    </row>
    <row r="55" spans="1:5" ht="50.25" customHeight="1" x14ac:dyDescent="0.25">
      <c r="A55" s="27"/>
      <c r="B55" s="42" t="s">
        <v>180</v>
      </c>
      <c r="C55" s="4" t="s">
        <v>167</v>
      </c>
      <c r="D55" s="21">
        <v>476154600</v>
      </c>
    </row>
    <row r="56" spans="1:5" ht="49.5" customHeight="1" x14ac:dyDescent="0.25">
      <c r="A56" s="27"/>
      <c r="B56" s="20" t="s">
        <v>84</v>
      </c>
      <c r="C56" s="20" t="s">
        <v>141</v>
      </c>
      <c r="D56" s="2">
        <f>SUM(D57:D64)</f>
        <v>235228600</v>
      </c>
    </row>
    <row r="57" spans="1:5" ht="48.75" customHeight="1" x14ac:dyDescent="0.25">
      <c r="A57" s="27"/>
      <c r="B57" s="4" t="s">
        <v>107</v>
      </c>
      <c r="C57" s="4" t="s">
        <v>132</v>
      </c>
      <c r="D57" s="5">
        <v>9598700</v>
      </c>
    </row>
    <row r="58" spans="1:5" ht="49.5" customHeight="1" x14ac:dyDescent="0.25">
      <c r="A58" s="27"/>
      <c r="B58" s="4" t="s">
        <v>172</v>
      </c>
      <c r="C58" s="4" t="s">
        <v>173</v>
      </c>
      <c r="D58" s="5">
        <v>2931000</v>
      </c>
    </row>
    <row r="59" spans="1:5" ht="93.75" customHeight="1" x14ac:dyDescent="0.25">
      <c r="A59" s="27"/>
      <c r="B59" s="4" t="s">
        <v>113</v>
      </c>
      <c r="C59" s="6" t="s">
        <v>140</v>
      </c>
      <c r="D59" s="5">
        <v>34931000</v>
      </c>
    </row>
    <row r="60" spans="1:5" ht="49.5" customHeight="1" x14ac:dyDescent="0.25">
      <c r="A60" s="27"/>
      <c r="B60" s="4" t="s">
        <v>142</v>
      </c>
      <c r="C60" s="6" t="s">
        <v>143</v>
      </c>
      <c r="D60" s="5">
        <v>4371100</v>
      </c>
    </row>
    <row r="61" spans="1:5" ht="64.5" customHeight="1" x14ac:dyDescent="0.25">
      <c r="A61" s="27"/>
      <c r="B61" s="30" t="s">
        <v>134</v>
      </c>
      <c r="C61" s="6" t="s">
        <v>136</v>
      </c>
      <c r="D61" s="5">
        <v>52182200</v>
      </c>
    </row>
    <row r="62" spans="1:5" ht="51" customHeight="1" x14ac:dyDescent="0.25">
      <c r="A62" s="27"/>
      <c r="B62" s="4" t="s">
        <v>135</v>
      </c>
      <c r="C62" s="6" t="s">
        <v>137</v>
      </c>
      <c r="D62" s="5">
        <v>53444000</v>
      </c>
    </row>
    <row r="63" spans="1:5" ht="63" customHeight="1" x14ac:dyDescent="0.25">
      <c r="A63" s="27"/>
      <c r="B63" s="4" t="s">
        <v>144</v>
      </c>
      <c r="C63" s="6" t="s">
        <v>145</v>
      </c>
      <c r="D63" s="5">
        <v>38281800</v>
      </c>
    </row>
    <row r="64" spans="1:5" ht="69" customHeight="1" x14ac:dyDescent="0.25">
      <c r="A64" s="27"/>
      <c r="B64" s="4" t="s">
        <v>146</v>
      </c>
      <c r="C64" s="6" t="s">
        <v>147</v>
      </c>
      <c r="D64" s="5">
        <v>39488800</v>
      </c>
    </row>
    <row r="65" spans="1:4" ht="35.25" customHeight="1" x14ac:dyDescent="0.25">
      <c r="A65" s="27"/>
      <c r="B65" s="20" t="s">
        <v>85</v>
      </c>
      <c r="C65" s="20" t="s">
        <v>86</v>
      </c>
      <c r="D65" s="1">
        <f>SUM(D66:D80)</f>
        <v>2575122000</v>
      </c>
    </row>
    <row r="66" spans="1:4" ht="51" customHeight="1" x14ac:dyDescent="0.25">
      <c r="A66" s="27"/>
      <c r="B66" s="4" t="s">
        <v>87</v>
      </c>
      <c r="C66" s="4" t="s">
        <v>88</v>
      </c>
      <c r="D66" s="5">
        <v>1228513700</v>
      </c>
    </row>
    <row r="67" spans="1:4" ht="98.25" customHeight="1" x14ac:dyDescent="0.25">
      <c r="A67" s="27"/>
      <c r="B67" s="4" t="s">
        <v>89</v>
      </c>
      <c r="C67" s="4" t="s">
        <v>123</v>
      </c>
      <c r="D67" s="31">
        <v>99929500</v>
      </c>
    </row>
    <row r="68" spans="1:4" ht="81" customHeight="1" x14ac:dyDescent="0.25">
      <c r="A68" s="27"/>
      <c r="B68" s="4" t="s">
        <v>90</v>
      </c>
      <c r="C68" s="4" t="s">
        <v>124</v>
      </c>
      <c r="D68" s="5">
        <v>177400</v>
      </c>
    </row>
    <row r="69" spans="1:4" ht="84.75" customHeight="1" x14ac:dyDescent="0.25">
      <c r="A69" s="27"/>
      <c r="B69" s="4" t="s">
        <v>91</v>
      </c>
      <c r="C69" s="4" t="s">
        <v>125</v>
      </c>
      <c r="D69" s="5">
        <v>1457700</v>
      </c>
    </row>
    <row r="70" spans="1:4" ht="66.75" customHeight="1" x14ac:dyDescent="0.25">
      <c r="A70" s="27"/>
      <c r="B70" s="4" t="s">
        <v>92</v>
      </c>
      <c r="C70" s="4" t="s">
        <v>93</v>
      </c>
      <c r="D70" s="5">
        <v>11025700</v>
      </c>
    </row>
    <row r="71" spans="1:4" ht="52.5" customHeight="1" x14ac:dyDescent="0.25">
      <c r="A71" s="27"/>
      <c r="B71" s="4" t="s">
        <v>94</v>
      </c>
      <c r="C71" s="32" t="s">
        <v>95</v>
      </c>
      <c r="D71" s="5">
        <v>192166900</v>
      </c>
    </row>
    <row r="72" spans="1:4" ht="50.25" customHeight="1" x14ac:dyDescent="0.25">
      <c r="A72" s="27"/>
      <c r="B72" s="4" t="s">
        <v>96</v>
      </c>
      <c r="C72" s="32" t="s">
        <v>97</v>
      </c>
      <c r="D72" s="5">
        <v>9745900</v>
      </c>
    </row>
    <row r="73" spans="1:4" ht="66.75" customHeight="1" x14ac:dyDescent="0.25">
      <c r="A73" s="27"/>
      <c r="B73" s="4" t="s">
        <v>133</v>
      </c>
      <c r="C73" s="4" t="s">
        <v>98</v>
      </c>
      <c r="D73" s="5">
        <v>9923700</v>
      </c>
    </row>
    <row r="74" spans="1:4" ht="69.75" customHeight="1" x14ac:dyDescent="0.25">
      <c r="A74" s="27"/>
      <c r="B74" s="4" t="s">
        <v>99</v>
      </c>
      <c r="C74" s="4" t="s">
        <v>126</v>
      </c>
      <c r="D74" s="5">
        <v>437372800</v>
      </c>
    </row>
    <row r="75" spans="1:4" ht="114" customHeight="1" x14ac:dyDescent="0.25">
      <c r="A75" s="27"/>
      <c r="B75" s="4" t="s">
        <v>100</v>
      </c>
      <c r="C75" s="4" t="s">
        <v>121</v>
      </c>
      <c r="D75" s="5">
        <v>8616200</v>
      </c>
    </row>
    <row r="76" spans="1:4" ht="131.25" customHeight="1" x14ac:dyDescent="0.25">
      <c r="A76" s="27"/>
      <c r="B76" s="4" t="s">
        <v>101</v>
      </c>
      <c r="C76" s="4" t="s">
        <v>131</v>
      </c>
      <c r="D76" s="5">
        <v>93054500</v>
      </c>
    </row>
    <row r="77" spans="1:4" ht="114" customHeight="1" x14ac:dyDescent="0.25">
      <c r="A77" s="27"/>
      <c r="B77" s="4" t="s">
        <v>102</v>
      </c>
      <c r="C77" s="4" t="s">
        <v>179</v>
      </c>
      <c r="D77" s="5">
        <v>43922000</v>
      </c>
    </row>
    <row r="78" spans="1:4" ht="131.25" customHeight="1" x14ac:dyDescent="0.25">
      <c r="A78" s="27"/>
      <c r="B78" s="4" t="s">
        <v>138</v>
      </c>
      <c r="C78" s="4" t="s">
        <v>164</v>
      </c>
      <c r="D78" s="33">
        <v>325477500</v>
      </c>
    </row>
    <row r="79" spans="1:4" ht="93.75" customHeight="1" x14ac:dyDescent="0.25">
      <c r="A79" s="27"/>
      <c r="B79" s="4" t="s">
        <v>161</v>
      </c>
      <c r="C79" s="34" t="s">
        <v>168</v>
      </c>
      <c r="D79" s="5">
        <v>28986100</v>
      </c>
    </row>
    <row r="80" spans="1:4" ht="35.25" customHeight="1" x14ac:dyDescent="0.25">
      <c r="A80" s="27"/>
      <c r="B80" s="4" t="s">
        <v>112</v>
      </c>
      <c r="C80" s="4" t="s">
        <v>139</v>
      </c>
      <c r="D80" s="5">
        <v>84752400</v>
      </c>
    </row>
    <row r="81" spans="1:5" ht="18" customHeight="1" x14ac:dyDescent="0.25">
      <c r="A81" s="27"/>
      <c r="B81" s="8" t="s">
        <v>103</v>
      </c>
      <c r="C81" s="8" t="s">
        <v>104</v>
      </c>
      <c r="D81" s="2">
        <f>SUM(D82:D91)</f>
        <v>1083194380</v>
      </c>
    </row>
    <row r="82" spans="1:5" ht="66.75" customHeight="1" x14ac:dyDescent="0.25">
      <c r="A82" s="27"/>
      <c r="B82" s="4" t="s">
        <v>127</v>
      </c>
      <c r="C82" s="4" t="s">
        <v>105</v>
      </c>
      <c r="D82" s="5">
        <v>8312180</v>
      </c>
    </row>
    <row r="83" spans="1:5" ht="66.75" customHeight="1" x14ac:dyDescent="0.25">
      <c r="A83" s="27"/>
      <c r="B83" s="4" t="s">
        <v>128</v>
      </c>
      <c r="C83" s="4" t="s">
        <v>106</v>
      </c>
      <c r="D83" s="5">
        <v>3219400</v>
      </c>
    </row>
    <row r="84" spans="1:5" ht="98.25" customHeight="1" x14ac:dyDescent="0.25">
      <c r="A84" s="27"/>
      <c r="B84" s="35" t="s">
        <v>114</v>
      </c>
      <c r="C84" s="4" t="s">
        <v>169</v>
      </c>
      <c r="D84" s="5">
        <v>89436100</v>
      </c>
    </row>
    <row r="85" spans="1:5" ht="82.5" customHeight="1" x14ac:dyDescent="0.25">
      <c r="A85" s="27"/>
      <c r="B85" s="35" t="s">
        <v>162</v>
      </c>
      <c r="C85" s="4" t="s">
        <v>163</v>
      </c>
      <c r="D85" s="5">
        <v>436000</v>
      </c>
    </row>
    <row r="86" spans="1:5" ht="99" customHeight="1" x14ac:dyDescent="0.25">
      <c r="A86" s="27"/>
      <c r="B86" s="4" t="s">
        <v>115</v>
      </c>
      <c r="C86" s="4" t="s">
        <v>116</v>
      </c>
      <c r="D86" s="5">
        <v>60377900</v>
      </c>
    </row>
    <row r="87" spans="1:5" ht="99" customHeight="1" x14ac:dyDescent="0.25">
      <c r="A87" s="27"/>
      <c r="B87" s="4" t="s">
        <v>159</v>
      </c>
      <c r="C87" s="4" t="s">
        <v>160</v>
      </c>
      <c r="D87" s="5">
        <v>869228900</v>
      </c>
    </row>
    <row r="88" spans="1:5" ht="84" customHeight="1" x14ac:dyDescent="0.25">
      <c r="A88" s="27"/>
      <c r="B88" s="4" t="s">
        <v>165</v>
      </c>
      <c r="C88" s="4" t="s">
        <v>166</v>
      </c>
      <c r="D88" s="5">
        <v>21805000</v>
      </c>
    </row>
    <row r="89" spans="1:5" ht="177" customHeight="1" x14ac:dyDescent="0.25">
      <c r="A89" s="27"/>
      <c r="B89" s="4" t="s">
        <v>148</v>
      </c>
      <c r="C89" s="4" t="s">
        <v>149</v>
      </c>
      <c r="D89" s="5">
        <v>8541700</v>
      </c>
    </row>
    <row r="90" spans="1:5" ht="198.75" customHeight="1" x14ac:dyDescent="0.25">
      <c r="A90" s="27"/>
      <c r="B90" s="4" t="s">
        <v>150</v>
      </c>
      <c r="C90" s="4" t="s">
        <v>151</v>
      </c>
      <c r="D90" s="5">
        <v>20502300</v>
      </c>
    </row>
    <row r="91" spans="1:5" ht="65.25" customHeight="1" x14ac:dyDescent="0.25">
      <c r="A91" s="27"/>
      <c r="B91" s="4" t="s">
        <v>152</v>
      </c>
      <c r="C91" s="4" t="s">
        <v>153</v>
      </c>
      <c r="D91" s="5">
        <v>1334900</v>
      </c>
    </row>
    <row r="92" spans="1:5" ht="33" customHeight="1" x14ac:dyDescent="0.25">
      <c r="A92" s="27"/>
      <c r="B92" s="8" t="s">
        <v>155</v>
      </c>
      <c r="C92" s="8" t="s">
        <v>156</v>
      </c>
      <c r="D92" s="9">
        <f>D93</f>
        <v>587576452</v>
      </c>
    </row>
    <row r="93" spans="1:5" ht="48.75" customHeight="1" x14ac:dyDescent="0.25">
      <c r="A93" s="27"/>
      <c r="B93" s="8" t="s">
        <v>109</v>
      </c>
      <c r="C93" s="8" t="s">
        <v>110</v>
      </c>
      <c r="D93" s="9">
        <f>SUM(D94:D95)</f>
        <v>587576452</v>
      </c>
    </row>
    <row r="94" spans="1:5" ht="98.25" customHeight="1" x14ac:dyDescent="0.25">
      <c r="A94" s="27"/>
      <c r="B94" s="4" t="s">
        <v>111</v>
      </c>
      <c r="C94" s="36" t="s">
        <v>129</v>
      </c>
      <c r="D94" s="11">
        <v>42107452</v>
      </c>
    </row>
    <row r="95" spans="1:5" ht="97.5" customHeight="1" x14ac:dyDescent="0.25">
      <c r="A95" s="27"/>
      <c r="B95" s="10" t="s">
        <v>170</v>
      </c>
      <c r="C95" s="10" t="s">
        <v>171</v>
      </c>
      <c r="D95" s="11">
        <v>545469000</v>
      </c>
    </row>
    <row r="96" spans="1:5" ht="19.5" customHeight="1" x14ac:dyDescent="0.25">
      <c r="A96" s="27"/>
      <c r="B96" s="38" t="s">
        <v>122</v>
      </c>
      <c r="C96" s="39"/>
      <c r="D96" s="2">
        <f>SUM(D10,D52)</f>
        <v>54957113232</v>
      </c>
      <c r="E96" s="29"/>
    </row>
  </sheetData>
  <mergeCells count="6">
    <mergeCell ref="B96:C96"/>
    <mergeCell ref="B1:D1"/>
    <mergeCell ref="B2:D2"/>
    <mergeCell ref="B3:D3"/>
    <mergeCell ref="B5:D5"/>
    <mergeCell ref="B6:D6"/>
  </mergeCells>
  <phoneticPr fontId="0" type="noConversion"/>
  <printOptions horizontalCentered="1"/>
  <pageMargins left="0.62992125984251968" right="0" top="0.47244094488188981" bottom="0.19685039370078741" header="0.15748031496062992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Никитина Ирина Сергеевна</cp:lastModifiedBy>
  <cp:lastPrinted>2014-10-29T07:54:14Z</cp:lastPrinted>
  <dcterms:created xsi:type="dcterms:W3CDTF">2010-10-13T08:18:32Z</dcterms:created>
  <dcterms:modified xsi:type="dcterms:W3CDTF">2014-10-29T07:56:02Z</dcterms:modified>
</cp:coreProperties>
</file>