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5205" windowWidth="8370" windowHeight="1740" firstSheet="4" activeTab="5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6 год" sheetId="9" r:id="rId5"/>
    <sheet name="АИП 2017-2018 гг" sheetId="5" r:id="rId6"/>
    <sheet name="ПРИЛ2" sheetId="6" state="hidden" r:id="rId7"/>
    <sheet name="ПРИЛ1" sheetId="7" state="hidden" r:id="rId8"/>
    <sheet name="Л" sheetId="8" state="hidden" r:id="rId9"/>
  </sheets>
  <definedNames>
    <definedName name="_xlnm._FilterDatabase" localSheetId="4" hidden="1">'АИП 2016 год'!$B$1:$B$112</definedName>
    <definedName name="_xlnm._FilterDatabase" localSheetId="5" hidden="1">'АИП 2017-2018 гг'!$B$1:$B$49</definedName>
    <definedName name="Z_218E5692_EE98_4164_B638_0644175B5E65_.wvu.FilterData" localSheetId="4" hidden="1">'АИП 2016 год'!$B$1:$B$112</definedName>
    <definedName name="Z_218E5692_EE98_4164_B638_0644175B5E65_.wvu.FilterData" localSheetId="5" hidden="1">'АИП 2017-2018 гг'!$B$1:$B$49</definedName>
    <definedName name="Z_218E5692_EE98_4164_B638_0644175B5E65_.wvu.PrintArea" localSheetId="7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2016 год'!$6:$6</definedName>
    <definedName name="Z_218E5692_EE98_4164_B638_0644175B5E65_.wvu.PrintTitles" localSheetId="5" hidden="1">'АИП 2017-2018 гг'!$6:$6</definedName>
    <definedName name="Z_218E5692_EE98_4164_B638_0644175B5E65_.wvu.PrintTitles" localSheetId="2" hidden="1">ПРИЛ!$4:$4</definedName>
    <definedName name="Z_218E5692_EE98_4164_B638_0644175B5E65_.wvu.PrintTitles" localSheetId="7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2016 год'!#REF!,'АИП 2016 год'!$5:$5,'АИП 2016 год'!#REF!,'АИП 2016 год'!#REF!,'АИП 2016 год'!#REF!,'АИП 2016 год'!#REF!,'АИП 2016 год'!$7:$7,'АИП 2016 год'!#REF!,'АИП 2016 год'!#REF!,'АИП 2016 год'!#REF!,'АИП 2016 год'!#REF!,'АИП 2016 год'!#REF!,'АИП 2016 год'!#REF!,'АИП 2016 год'!#REF!,'АИП 2016 год'!$8:$97,'АИП 2016 год'!#REF!,'АИП 2016 год'!#REF!,'АИП 2016 год'!#REF!,'АИП 2016 год'!#REF!,'АИП 2016 год'!$102:$102,'АИП 2016 год'!#REF!,'АИП 2016 год'!#REF!,'АИП 2016 год'!#REF!,'АИП 2016 год'!$104:$104,'АИП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год'!$109:$109,'АИП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</definedName>
    <definedName name="Z_218E5692_EE98_4164_B638_0644175B5E65_.wvu.Rows" localSheetId="5" hidden="1">'АИП 2017-2018 гг'!#REF!,'АИП 2017-2018 гг'!$5:$5,'АИП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гг'!$8:$49,'АИП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</definedName>
    <definedName name="Z_218E5692_EE98_4164_B638_0644175B5E65_.wvu.Rows" localSheetId="8" hidden="1">Л!$5:$28,Л!$30:$42,Л!$44:$45</definedName>
    <definedName name="Z_218E5692_EE98_4164_B638_0644175B5E65_.wvu.Rows" localSheetId="7" hidden="1">ПРИЛ1!$37:$42,ПРИЛ1!$116:$167,ПРИЛ1!$195:$196,ПРИЛ1!$210:$211,ПРИЛ1!$252:$313,ПРИЛ1!$450:$536</definedName>
    <definedName name="Z_218E5692_EE98_4164_B638_0644175B5E65_.wvu.Rows" localSheetId="6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2016 год'!$B$1:$B$112</definedName>
    <definedName name="Z_4A78704B_D7BE_497E_844E_3BAD0EE01EFD_.wvu.FilterData" localSheetId="5" hidden="1">'АИП 2017-2018 гг'!$B$1:$B$49</definedName>
    <definedName name="Z_4A78704B_D7BE_497E_844E_3BAD0EE01EFD_.wvu.PrintArea" localSheetId="7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2016 год'!$6:$6</definedName>
    <definedName name="Z_4A78704B_D7BE_497E_844E_3BAD0EE01EFD_.wvu.PrintTitles" localSheetId="5" hidden="1">'АИП 2017-2018 гг'!$6:$6</definedName>
    <definedName name="Z_4A78704B_D7BE_497E_844E_3BAD0EE01EFD_.wvu.PrintTitles" localSheetId="2" hidden="1">ПРИЛ!$4:$4</definedName>
    <definedName name="Z_4A78704B_D7BE_497E_844E_3BAD0EE01EFD_.wvu.PrintTitles" localSheetId="7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2016 год'!#REF!,'АИП 2016 год'!$5:$5,'АИП 2016 год'!#REF!,'АИП 2016 год'!#REF!,'АИП 2016 год'!#REF!,'АИП 2016 год'!#REF!,'АИП 2016 год'!$7:$7,'АИП 2016 год'!#REF!,'АИП 2016 год'!#REF!,'АИП 2016 год'!#REF!,'АИП 2016 год'!#REF!,'АИП 2016 год'!#REF!,'АИП 2016 год'!#REF!,'АИП 2016 год'!#REF!,'АИП 2016 год'!$8:$97,'АИП 2016 год'!#REF!,'АИП 2016 год'!#REF!,'АИП 2016 год'!#REF!,'АИП 2016 год'!#REF!,'АИП 2016 год'!$102:$102,'АИП 2016 год'!#REF!,'АИП 2016 год'!#REF!,'АИП 2016 год'!#REF!,'АИП 2016 год'!$104:$104,'АИП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год'!$109:$109,'АИП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год'!#REF!,'АИП 2016 год'!#REF!</definedName>
    <definedName name="Z_4A78704B_D7BE_497E_844E_3BAD0EE01EFD_.wvu.Rows" localSheetId="5" hidden="1">'АИП 2017-2018 гг'!#REF!,'АИП 2017-2018 гг'!$5:$5,'АИП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гг'!$8:$49,'АИП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гг'!#REF!,'АИП 2017-2018 гг'!#REF!</definedName>
    <definedName name="Z_4A78704B_D7BE_497E_844E_3BAD0EE01EFD_.wvu.Rows" localSheetId="8" hidden="1">Л!$5:$28,Л!$30:$42,Л!$44:$45</definedName>
    <definedName name="Z_4A78704B_D7BE_497E_844E_3BAD0EE01EFD_.wvu.Rows" localSheetId="7" hidden="1">ПРИЛ1!$37:$42,ПРИЛ1!$116:$167,ПРИЛ1!$195:$196,ПРИЛ1!$210:$211,ПРИЛ1!$252:$313,ПРИЛ1!$450:$536</definedName>
    <definedName name="Z_4A78704B_D7BE_497E_844E_3BAD0EE01EFD_.wvu.Rows" localSheetId="6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2016 год'!$B$1:$B$112</definedName>
    <definedName name="Z_8AF5F92E_5DA7_47B4_A897_463A0ED1E567_.wvu.FilterData" localSheetId="5" hidden="1">'АИП 2017-2018 гг'!$B$1:$B$49</definedName>
    <definedName name="_xlnm.Print_Titles" localSheetId="4">'АИП 2016 год'!$6:$6</definedName>
    <definedName name="_xlnm.Print_Titles" localSheetId="5">'АИП 2017-2018 гг'!$6:$7</definedName>
    <definedName name="_xlnm.Print_Titles" localSheetId="0">ПР!#REF!</definedName>
    <definedName name="_xlnm.Print_Titles" localSheetId="2">ПРИЛ!$4:$4</definedName>
    <definedName name="_xlnm.Print_Titles" localSheetId="7">ПРИЛ1!$9:$9</definedName>
    <definedName name="_xlnm.Print_Titles" localSheetId="1">ПРИЛОЖЕНИЕ!$9:$9</definedName>
    <definedName name="_xlnm.Print_Area" localSheetId="4">'АИП 2016 год'!$A$1:$C$173</definedName>
    <definedName name="_xlnm.Print_Area" localSheetId="5">'АИП 2017-2018 гг'!$A$1:$D$87</definedName>
    <definedName name="_xlnm.Print_Area" localSheetId="7">ПРИЛ1!$A$1:$C$537</definedName>
    <definedName name="_xlnm.Print_Area" localSheetId="1">ПРИЛОЖЕНИЕ!$A$1:$D$109</definedName>
  </definedNames>
  <calcPr calcId="145621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D56" i="2" l="1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536" i="7" l="1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</calcChain>
</file>

<file path=xl/sharedStrings.xml><?xml version="1.0" encoding="utf-8"?>
<sst xmlns="http://schemas.openxmlformats.org/spreadsheetml/2006/main" count="1664" uniqueCount="802">
  <si>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</si>
  <si>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</si>
  <si>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</si>
  <si>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</si>
  <si>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</si>
  <si>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</si>
  <si>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</si>
  <si>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</si>
  <si>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</si>
  <si>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</si>
  <si>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</si>
  <si>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</si>
  <si>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</si>
  <si>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</si>
  <si>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</si>
  <si>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</si>
  <si>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</si>
  <si>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</si>
  <si>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</si>
  <si>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</si>
  <si>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</si>
  <si>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</si>
  <si>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</si>
  <si>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</si>
  <si>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</si>
  <si>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</si>
  <si>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</si>
  <si>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</si>
  <si>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</si>
  <si>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</si>
  <si>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</si>
  <si>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</si>
  <si>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</si>
  <si>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</si>
  <si>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</si>
  <si>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</si>
  <si>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</si>
  <si>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</si>
  <si>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</si>
  <si>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</si>
  <si>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</si>
  <si>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</si>
  <si>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</si>
  <si>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</si>
  <si>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</si>
  <si>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</si>
  <si>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</si>
  <si>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</si>
  <si>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</si>
  <si>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</si>
  <si>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</si>
  <si>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</si>
  <si>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</si>
  <si>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</si>
  <si>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</si>
  <si>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</si>
  <si>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</si>
  <si>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</si>
  <si>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</si>
  <si>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</si>
  <si>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</si>
  <si>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</si>
  <si>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</si>
  <si>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</si>
  <si>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</si>
  <si>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</si>
  <si>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</si>
  <si>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</si>
  <si>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</si>
  <si>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</si>
  <si>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</si>
  <si>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</si>
  <si>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</si>
  <si>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</si>
  <si>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</si>
  <si>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</si>
  <si>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</si>
  <si>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</si>
  <si>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</si>
  <si>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</si>
  <si>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</si>
  <si>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</si>
  <si>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</si>
  <si>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</si>
  <si>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</si>
  <si>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</si>
  <si>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</si>
  <si>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</si>
  <si>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</si>
  <si>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</si>
  <si>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</si>
  <si>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</si>
  <si>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</si>
  <si>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</si>
  <si>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</si>
  <si>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</si>
  <si>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</si>
  <si>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</si>
  <si>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</si>
  <si>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</si>
  <si>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</si>
  <si>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</si>
  <si>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</si>
  <si>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</si>
  <si>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</si>
  <si>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</si>
  <si>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</si>
  <si>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</si>
  <si>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</si>
  <si>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</si>
  <si>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</si>
  <si>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</si>
  <si>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</si>
  <si>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</si>
  <si>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</si>
  <si>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</si>
  <si>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</si>
  <si>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</si>
  <si>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</si>
  <si>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</si>
  <si>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</si>
  <si>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</si>
  <si>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</si>
  <si>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</si>
  <si>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</si>
  <si>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</si>
  <si>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</si>
  <si>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</si>
  <si>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</si>
  <si>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</si>
  <si>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</si>
  <si>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</si>
  <si>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</si>
  <si>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</si>
  <si>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</si>
  <si>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</si>
  <si>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</si>
  <si>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</si>
  <si>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</si>
  <si>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</si>
  <si>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</si>
  <si>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</si>
  <si>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</si>
  <si>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</si>
  <si>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</si>
  <si>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</si>
  <si>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</si>
  <si>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</si>
  <si>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</si>
  <si>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</si>
  <si>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</si>
  <si>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</si>
  <si>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</si>
  <si>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</si>
  <si>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</si>
  <si>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</si>
  <si>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</si>
  <si>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</si>
  <si>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</si>
  <si>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</si>
  <si>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</si>
  <si>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</si>
  <si>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</si>
  <si>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</si>
  <si>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</si>
  <si>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</si>
  <si>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</si>
  <si>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</si>
  <si>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</si>
  <si>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</si>
  <si>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</si>
  <si>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</si>
  <si>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</si>
  <si>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</si>
  <si>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</si>
  <si>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</si>
  <si>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</si>
  <si>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</si>
  <si>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</si>
  <si>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</si>
  <si>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</si>
  <si>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</si>
  <si>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</si>
  <si>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</si>
  <si>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</si>
  <si>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</si>
  <si>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</si>
  <si>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</si>
  <si>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</si>
  <si>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</si>
  <si>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</si>
  <si>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</si>
  <si>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</si>
  <si>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</si>
  <si>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</si>
  <si>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</si>
  <si>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</si>
  <si>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</si>
  <si>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</si>
  <si>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</si>
  <si>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</si>
  <si>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</si>
  <si>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</si>
  <si>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</si>
  <si>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</si>
  <si>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</si>
  <si>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</si>
  <si>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</si>
  <si>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</si>
  <si>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</si>
  <si>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</si>
  <si>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</si>
  <si>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</si>
  <si>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</si>
  <si>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</si>
  <si>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</si>
  <si>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</si>
  <si>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</si>
  <si>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</si>
  <si>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</si>
  <si>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</si>
  <si>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</si>
  <si>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</si>
  <si>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</si>
  <si>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</si>
  <si>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</si>
  <si>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</si>
  <si>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</si>
  <si>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</si>
  <si>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</si>
  <si>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</si>
  <si>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</si>
  <si>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</si>
  <si>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</si>
  <si>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</si>
  <si>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</si>
  <si>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</si>
  <si>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</si>
  <si>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</si>
  <si>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</si>
  <si>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</si>
  <si>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</si>
  <si>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</si>
  <si>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</si>
  <si>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</si>
  <si>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</si>
  <si>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</si>
  <si>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</si>
  <si>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</si>
  <si>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</si>
  <si>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</si>
  <si>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</si>
  <si>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</si>
  <si>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</si>
  <si>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</si>
  <si>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</si>
  <si>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</si>
  <si>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</si>
  <si>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</si>
  <si>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</si>
  <si>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</si>
  <si>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</si>
  <si>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</si>
  <si>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</si>
  <si>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</si>
  <si>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</si>
  <si>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</si>
  <si>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</si>
  <si>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</si>
  <si>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</si>
  <si>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</si>
  <si>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</si>
  <si>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</si>
  <si>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</si>
  <si>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</si>
  <si>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</si>
  <si>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</si>
  <si>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</si>
  <si>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</si>
  <si>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</si>
  <si>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</si>
  <si>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</si>
  <si>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</si>
  <si>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</si>
  <si>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</si>
  <si>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</si>
  <si>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</si>
  <si>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</si>
  <si>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</si>
  <si>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</si>
  <si>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</si>
  <si>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</si>
  <si>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</si>
  <si>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</si>
  <si>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</si>
  <si>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</si>
  <si>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</si>
  <si>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</si>
  <si>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</si>
  <si>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</si>
  <si>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</si>
  <si>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</si>
  <si>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</si>
  <si>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</si>
  <si>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</si>
  <si>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</si>
  <si>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</si>
  <si>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</si>
  <si>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</si>
  <si>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</si>
  <si>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</si>
  <si>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</si>
  <si>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</si>
  <si>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</si>
  <si>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</si>
  <si>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</si>
  <si>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</si>
  <si>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</si>
  <si>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</si>
  <si>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</si>
  <si>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</si>
  <si>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</si>
  <si>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</si>
  <si>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</si>
  <si>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</si>
  <si>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</si>
  <si>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</si>
  <si>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</si>
  <si>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</si>
  <si>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</si>
  <si>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</si>
  <si>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</si>
  <si>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</si>
  <si>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</si>
  <si>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</si>
  <si>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</si>
  <si>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</si>
  <si>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</si>
  <si>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</si>
  <si>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</si>
  <si>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</si>
  <si>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</si>
  <si>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</si>
  <si>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</si>
  <si>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</si>
  <si>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</si>
  <si>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</si>
  <si>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</si>
  <si>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</si>
  <si>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</si>
  <si>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</si>
  <si>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</si>
  <si>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</si>
  <si>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</si>
  <si>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</si>
  <si>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</si>
  <si>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</si>
  <si>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</si>
  <si>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</si>
  <si>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</si>
  <si>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</si>
  <si>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</si>
  <si>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</si>
  <si>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</si>
  <si>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</si>
  <si>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</si>
  <si>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</si>
  <si>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</si>
  <si>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</si>
  <si>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</si>
  <si>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</si>
  <si>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</si>
  <si>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</si>
  <si>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</si>
  <si>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</si>
  <si>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</si>
  <si>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</si>
  <si>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</si>
  <si>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</si>
  <si>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</si>
  <si>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</si>
  <si>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</si>
  <si>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</si>
  <si>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</si>
  <si>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</si>
  <si>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</si>
  <si>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</si>
  <si>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</si>
  <si>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</si>
  <si>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</si>
  <si>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</si>
  <si>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</si>
  <si>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</si>
  <si>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</si>
  <si>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</si>
  <si>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</si>
  <si>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</si>
  <si>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</si>
  <si>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</si>
  <si>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</si>
  <si>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</si>
  <si>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</si>
  <si>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</si>
  <si>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</si>
  <si>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</si>
  <si>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</si>
  <si>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</si>
  <si>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</si>
  <si>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</si>
  <si>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</si>
  <si>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</si>
  <si>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</si>
  <si>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</si>
  <si>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</si>
  <si>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</si>
  <si>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</si>
  <si>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</si>
  <si>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</si>
  <si>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</si>
  <si>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</si>
  <si>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</si>
  <si>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</si>
  <si>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</si>
  <si>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</si>
  <si>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</si>
  <si>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</si>
  <si>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</si>
  <si>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</si>
  <si>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</si>
  <si>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</si>
  <si>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</si>
  <si>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</si>
  <si>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</si>
  <si>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</si>
  <si>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</si>
  <si>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</si>
  <si>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</si>
  <si>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</si>
  <si>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</si>
  <si>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</si>
  <si>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</si>
  <si>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</si>
  <si>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</si>
  <si>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</si>
  <si>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</si>
  <si>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</si>
  <si>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</si>
  <si>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</si>
  <si>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</si>
  <si>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</si>
  <si>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</si>
  <si>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</si>
  <si>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</si>
  <si>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</si>
  <si>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</si>
  <si>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</si>
  <si>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</si>
  <si>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</si>
  <si>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</si>
  <si>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</si>
  <si>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</si>
  <si>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</si>
  <si>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</si>
  <si>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</si>
  <si>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</si>
  <si>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</si>
  <si>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</si>
  <si>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</si>
  <si>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</si>
  <si>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</si>
  <si>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</si>
  <si>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</si>
  <si>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</si>
  <si>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</si>
  <si>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</si>
  <si>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</si>
  <si>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</si>
  <si>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</si>
  <si>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</si>
  <si>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</si>
  <si>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</si>
  <si>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</si>
  <si>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</si>
  <si>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</si>
  <si>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</si>
  <si>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</si>
  <si>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</si>
  <si>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</si>
  <si>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</si>
  <si>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</si>
  <si>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</si>
  <si>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</si>
  <si>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</si>
  <si>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</si>
  <si>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</si>
  <si>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</si>
  <si>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</si>
  <si>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</si>
  <si>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</si>
  <si>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</si>
  <si>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</si>
  <si>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</si>
  <si>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</si>
  <si>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</si>
  <si>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</si>
  <si>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</si>
  <si>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</si>
  <si>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</si>
  <si>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</si>
  <si>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</si>
  <si>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</si>
  <si>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</si>
  <si>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</si>
  <si>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</si>
  <si>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</si>
  <si>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</si>
  <si>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</si>
  <si>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</si>
  <si>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</si>
  <si>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</si>
  <si>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</si>
  <si>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</si>
  <si>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</si>
  <si>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</si>
  <si>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</si>
  <si>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</si>
  <si>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</si>
  <si>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</si>
  <si>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</si>
  <si>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</si>
  <si>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</si>
  <si>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</si>
  <si>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</si>
  <si>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</si>
  <si>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</si>
  <si>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</si>
  <si>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</si>
  <si>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</si>
  <si>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</si>
  <si>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</si>
  <si>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</si>
  <si>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</si>
  <si>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</si>
  <si>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</si>
  <si>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</si>
  <si>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</si>
  <si>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</si>
  <si>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</si>
  <si>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</si>
  <si>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</si>
  <si>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</si>
  <si>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</si>
  <si>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</si>
  <si>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</si>
  <si>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</si>
  <si>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</si>
  <si>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</si>
  <si>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</si>
  <si>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</si>
  <si>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</si>
  <si>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</si>
  <si>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</si>
  <si>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</si>
  <si>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</si>
  <si>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</si>
  <si>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</si>
  <si>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</si>
  <si>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</si>
  <si>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</si>
  <si>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</si>
  <si>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</si>
  <si>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</si>
  <si>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</si>
  <si>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</si>
  <si>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</si>
  <si>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</si>
  <si>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</si>
  <si>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</si>
  <si>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</si>
  <si>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</si>
  <si>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</si>
  <si>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</si>
  <si>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</si>
  <si>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</si>
  <si>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</si>
  <si>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</si>
  <si>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</si>
  <si>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</si>
  <si>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</si>
  <si>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</si>
  <si>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</si>
  <si>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</si>
  <si>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</si>
  <si>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</si>
  <si>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</si>
  <si>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</si>
  <si>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</si>
  <si>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</si>
  <si>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</si>
  <si>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</si>
  <si>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</si>
  <si>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</si>
  <si>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</si>
  <si>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</si>
  <si>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</si>
  <si>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</si>
  <si>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</si>
  <si>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</si>
  <si>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</si>
  <si>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</si>
  <si>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</si>
  <si>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</si>
  <si>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</si>
  <si>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</si>
  <si>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</si>
  <si>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</si>
  <si>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</si>
  <si>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</si>
  <si>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</si>
  <si>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</si>
  <si>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</si>
  <si>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</si>
  <si>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</si>
  <si>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</si>
  <si>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</si>
  <si>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</si>
  <si>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</si>
  <si>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</si>
  <si>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</si>
  <si>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</si>
  <si>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</si>
  <si>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</si>
  <si>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</si>
  <si>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</si>
  <si>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</si>
  <si>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</si>
  <si>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</si>
  <si>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</si>
  <si>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</si>
  <si>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</si>
  <si>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</si>
  <si>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</si>
  <si>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</si>
  <si>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</si>
  <si>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</si>
  <si>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</si>
  <si>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</si>
  <si>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</si>
  <si>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</si>
  <si>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</si>
  <si>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</si>
  <si>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</si>
  <si>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</si>
  <si>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</si>
  <si>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</si>
  <si>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</si>
  <si>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</si>
  <si>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</si>
  <si>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</si>
  <si>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</si>
  <si>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</si>
  <si>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Угличский муниципальный район</t>
  </si>
  <si>
    <t>Борисоглебский муниципальный район</t>
  </si>
  <si>
    <t>Некрасовский муниципальный район</t>
  </si>
  <si>
    <t>Ярославский муниципальный район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</si>
  <si>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</si>
  <si>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Городской округ г. Рыбинск</t>
  </si>
  <si>
    <t>Городской округ г. Ярославль</t>
  </si>
  <si>
    <t>01</t>
  </si>
  <si>
    <t>14.2</t>
  </si>
  <si>
    <t>05</t>
  </si>
  <si>
    <t>Государственная программа "Обеспечение доступным и комфортным жильем населения Ярославской области"</t>
  </si>
  <si>
    <t>05.2</t>
  </si>
  <si>
    <t>03</t>
  </si>
  <si>
    <t>Государственная программа "Социальная поддержка  населения  Ярославской области"</t>
  </si>
  <si>
    <t>05.1</t>
  </si>
  <si>
    <t>Государственная программа  "Развитие 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</si>
  <si>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</si>
  <si>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</si>
  <si>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</si>
  <si>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</si>
  <si>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</si>
  <si>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</si>
  <si>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03.2</t>
  </si>
  <si>
    <t>13.2</t>
  </si>
  <si>
    <t>Государственная программа  "Развитие  сельского хозяйства в Ярославской области"</t>
  </si>
  <si>
    <t>11.3</t>
  </si>
  <si>
    <t>Государственная программа "Развитие культуры и туризма в Ярославской области"</t>
  </si>
  <si>
    <t>Государственная программа "Развитие дорожного хозяйства и транспорта в Ярославской области"</t>
  </si>
  <si>
    <t>24.2</t>
  </si>
  <si>
    <t>Cтроительство и реконструкция автомобильных дорог</t>
  </si>
  <si>
    <t>24</t>
  </si>
  <si>
    <t>средства областного бюджета</t>
  </si>
  <si>
    <t>средства федерального бюджета</t>
  </si>
  <si>
    <t xml:space="preserve">Государственная программа  "Экономическое развитие и инновационная экономика в Ярославской области" </t>
  </si>
  <si>
    <t>15.3</t>
  </si>
  <si>
    <t>Создание комплекса обеспечивающей инфраструктуры туристско-рекреационного комплекса "Ярославское взморье" Рыбинского МР</t>
  </si>
  <si>
    <t>25.8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</si>
  <si>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</si>
  <si>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01.2</t>
  </si>
  <si>
    <t>Строительство детского сада на 140 мест с инженерными коммуникациями в пос. Михайловском, Ярославский МР</t>
  </si>
  <si>
    <t>Строительство детского сада на 220 мест с инженерными коммуникациями и сооружениями в г. Угличе, мкр. Мирный, у д. 14</t>
  </si>
  <si>
    <t>Объекты собственности Ярославской области</t>
  </si>
  <si>
    <t>ПЕРЕЧЕНЬ</t>
  </si>
  <si>
    <t>Объекты муниципальной собственности</t>
  </si>
  <si>
    <t>Приобретение многофункционального центра с бассейном и инженерными коммуникациями по адресу: г. Ярославль, Заволжский район, проспект Машиностроителей, дом 9</t>
  </si>
  <si>
    <t xml:space="preserve">Субсидия на переселение граждан из жилищного фонда, признанного непригодным для проживания, и (или) жилищного фонда с высоким уровнем износа
</t>
  </si>
  <si>
    <t>Реконструкция городских водозаборных сооружений на Рыбинском водохранилище, г. Рыбинск, Шекснинское шоссе, район городских водозаборных сооружений на Рыбинском водохранилище</t>
  </si>
  <si>
    <t>ВСЕГО, в том числе за счет средств:</t>
  </si>
  <si>
    <t>Сети напорной и самотечной канализации в пос. Горушка</t>
  </si>
  <si>
    <t>областного бюджета</t>
  </si>
  <si>
    <t>федерального бюджета</t>
  </si>
  <si>
    <t>ГК - Фонда содействия реформированию жилищно-коммунального хозяйства государственных корпораций</t>
  </si>
  <si>
    <t xml:space="preserve"> - по объектам собственности Ярославской области за счет средств:</t>
  </si>
  <si>
    <t xml:space="preserve"> - софинансирование объектов муниципальной собственности за счет средств:</t>
  </si>
  <si>
    <t>Субсидия на мероприятия по строительству и (или) реконструкции объектов газификации и водоснабжения в сельской местности за счет средств областного бюджета</t>
  </si>
  <si>
    <t xml:space="preserve">Реализация мероприятий по строительству и реконструкции дошкольных образовательных организаций </t>
  </si>
  <si>
    <t xml:space="preserve">в рамках адресной инвестиционной программы Ярославской области                         </t>
  </si>
  <si>
    <t>Строительство детского сада на 110 мест в г. Пошехонье,                                                                                    ул. Комсомольская, д. 39</t>
  </si>
  <si>
    <t>Строительство пристройки на 120 мест к детскому саду № 10, Ярославская область, г. Рыбинск, ул. Герцена, д. 95а</t>
  </si>
  <si>
    <t>Строительство межпоселкового газопровода г. Данилов -                                                                            пос. Рощино - с. Покров</t>
  </si>
  <si>
    <t xml:space="preserve">Номер                              программы, подпрограммы </t>
  </si>
  <si>
    <t>средства ГК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</si>
  <si>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</t>
  </si>
  <si>
    <t>Областная целевая программа "Развитие сети автомобильных дорог Ярославской области"</t>
  </si>
  <si>
    <t>Областная целевая программа "Устойчивое развитие сельских территорий Ярославской области"</t>
  </si>
  <si>
    <t>Региональная программа "Развитие водоснабжения, водоотведения и очистки сточных вод Ярославской области"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</si>
  <si>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</si>
  <si>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</si>
  <si>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"Обеспечение доступности дошкольного образования в Ярославской области"                                          </t>
  </si>
  <si>
    <t>Региональная программа "Социальная поддержка пожилых граждан в Ярославской области"</t>
  </si>
  <si>
    <t xml:space="preserve">Региональная адресная программа по переселению граждан из аварийного жилищного фонда Ярославской  области                                                              </t>
  </si>
  <si>
    <t>Областная целевая программа развития туризма и отдыха в Ярославской области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</si>
  <si>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</si>
  <si>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Строительство детского сада на 240 мест с объектами инженерной инфраструктуры в г. Данилове (в 35 м на север от                                                         д. 54 по ул. Ярославской)</t>
  </si>
  <si>
    <t>Региональная программа "Стимулирование развития жилищного строительства на территории Ярославской области"</t>
  </si>
  <si>
    <t>Газификация дер. Святово</t>
  </si>
  <si>
    <t xml:space="preserve">Приобретение жилья медицинским работникам государственных медицинских организаций Ярославской области, не имеющим собственного жилья
</t>
  </si>
  <si>
    <t>Строительство детского сада на 110 мест в г. Пошехонье, ул. Комсомольская, д. 39</t>
  </si>
  <si>
    <r>
      <t xml:space="preserve">Субсидия на реализацию мероприятий по строительству и реконструкции дошкольных образовательных организаций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</si>
  <si>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>Строительство здания муниципальной дошкольной  образовательной организации с инженерными коммуникациями,                                                                                 г. Ярославль, Дзержинский район, ул. Строителей, за д. 17</t>
  </si>
  <si>
    <t>Строительство здания муниципальной дошкольной  образовательной организации с инженерными коммуникациями,                                                                           г. Ярославль, Дзержинский район, Тутаевское шоссе (за д. 105),  мкр. 12</t>
  </si>
  <si>
    <t>Строительство здания муниципальной дошкольной  образовательной организации с инженерными коммуникациями,                                                                                             г. Ярославль, Заволжский район, ул. Папанина (в районе д. 6, корп. 2)</t>
  </si>
  <si>
    <t>Строительство здания муниципальной дошкольной  образовательной организации с инженерными коммуникациями, г. Ярославль, Фрунзенский район, ул. Чернопрудная (у д. 12, корп. 2)</t>
  </si>
  <si>
    <t xml:space="preserve"> - по объектам муниципальной собственности за счет средств:</t>
  </si>
  <si>
    <t>Газификация дер. Андреевское</t>
  </si>
  <si>
    <t>Субсидия на мероприятия по строительству и (или) реконструкции объектов газификации и водоснабжения в сельской местности</t>
  </si>
  <si>
    <t>Строительство детского сада-яслей на 140 мест, пос. Ивняки</t>
  </si>
  <si>
    <t>Строительство детского сада на 80 мест в пос. Искра Октября,                                                                    ул. Молодежная, Рыбинский МР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</si>
  <si>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</si>
  <si>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Строительство детского сада на 240 мест с объектами инженерной инфраструктуры в г. Данилове (в 35 м на север от д. 54 по                                                     ул. Ярославской)</t>
  </si>
  <si>
    <t xml:space="preserve">Субсидия на приобретение в муниципальную собственность объектов физической культуры и спорта </t>
  </si>
  <si>
    <t>Субсидия на реализацию мероприятий по строительству и реконструкции объектов водоснабжения и водоотведения</t>
  </si>
  <si>
    <t>14.5</t>
  </si>
  <si>
    <t>Строительство полигона твердых коммунальных отходов в Переславском муниципальном районе для нужд городского округа г. Переславль-Залесский и Переславского МР (в том числе проектные работы)</t>
  </si>
  <si>
    <t xml:space="preserve">Региональная программа "Развитие комплексной системы обращения с твёрдыми коммунальными отходами на территории Ярославской области" </t>
  </si>
  <si>
    <r>
      <rPr>
        <b/>
        <sz val="14"/>
        <rFont val="Times New Roman"/>
        <family val="1"/>
        <charset val="204"/>
      </rPr>
      <t xml:space="preserve">2017 год    </t>
    </r>
    <r>
      <rPr>
        <sz val="14"/>
        <rFont val="Times New Roman"/>
        <family val="1"/>
        <charset val="204"/>
      </rPr>
      <t xml:space="preserve">                                 </t>
    </r>
  </si>
  <si>
    <r>
      <rPr>
        <b/>
        <sz val="14"/>
        <rFont val="Times New Roman"/>
        <family val="1"/>
        <charset val="204"/>
      </rPr>
      <t xml:space="preserve">2018 год </t>
    </r>
    <r>
      <rPr>
        <sz val="14"/>
        <rFont val="Times New Roman"/>
        <family val="1"/>
        <charset val="204"/>
      </rPr>
      <t xml:space="preserve">                               </t>
    </r>
  </si>
  <si>
    <t>Газопровод к дер. Лобаниха</t>
  </si>
  <si>
    <t>Газификация дер. Мутовки, дер. Скородумки</t>
  </si>
  <si>
    <t>Газопровод дер. Филино</t>
  </si>
  <si>
    <t>Газификация дер. Семлово</t>
  </si>
  <si>
    <t>Газификация дер. Федурино</t>
  </si>
  <si>
    <t>Реконструкция автомобильной дороги Говырино-Дмитриевское-Нагорье в Переславском муниципальном районе Ярославской области</t>
  </si>
  <si>
    <t>Строительство автомобильной дороги Богородское-Федорково-Кесова Гора в Мышкинском муниципальном районе  Ярославской области</t>
  </si>
  <si>
    <t>Строительство автомобильной дороги Манжаково - Сосновки в Даниловском муниципальном районе Ярославской области</t>
  </si>
  <si>
    <t>Реконструкция автомобильной дороги Сергиев-Посад-Калязин-Рыбинск-Череповец в Рыбинском муниципальном районе Ярославской области</t>
  </si>
  <si>
    <t xml:space="preserve">Реконструкция автомобильной дороги  "М-8 -подъезд к г. Кострома"-Телищево-Чернеево с подъездом к дер. Малышево  в Ярославском муниципальном районе Ярославской области </t>
  </si>
  <si>
    <t>Реконструкция автомобильной дороги Берендеево - Бектышево в Переславском муниципальном районе Ярославской области</t>
  </si>
  <si>
    <t>Строительство мостового перехода через реку Ильдь на автомобильной дороге Данилово-Котово в Некоузском муниципальном районе Ярославской области</t>
  </si>
  <si>
    <t>Реконструкция мостового перехода через реку Кондру на автомобильной дороге Глебовское-Тарантаево, км 3+102, в Ярославском муниципальном районе Ярославской области</t>
  </si>
  <si>
    <t>Поселковый газопровод низкого давления дер. Медведево и дер. Коченятино</t>
  </si>
  <si>
    <t>Газопровод к дер. Бор</t>
  </si>
  <si>
    <t>Оптимизация системы теплоснабжения Зачеремушного района  городского округа г. Рыбинска</t>
  </si>
  <si>
    <t>Строительство модульной котельной с оптимизацией тепловых сетей в п. Песочное сельского поселения Песочное</t>
  </si>
  <si>
    <t xml:space="preserve">Строительство распределительных сетей газоснабжения жилых домов по ул. Ломоносова в пос. Волга </t>
  </si>
  <si>
    <t>Создание и развитие промышленного парка в г. Тутаев (2 этап)</t>
  </si>
  <si>
    <t xml:space="preserve">на 2016 год    </t>
  </si>
  <si>
    <t xml:space="preserve">Строительство напорного канализационного коллектора от                                                     МКР-3 до ОСК (очистные сооружения канализации) г. Ростова (городское поселение Ростов) 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</si>
  <si>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</si>
  <si>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и реконструкции объектов газификации</t>
  </si>
  <si>
    <t>Газификация Заволжского района городского округа г. Рыбинск</t>
  </si>
  <si>
    <t xml:space="preserve"> - строительство наружных сетей канализации</t>
  </si>
  <si>
    <t xml:space="preserve"> - строительство наружных сетей водопровода </t>
  </si>
  <si>
    <r>
      <t>Реконструкция автомобильной дороги Дмитрехово-Малый Липовец-Ля</t>
    </r>
    <r>
      <rPr>
        <sz val="14"/>
        <color indexed="8"/>
        <rFont val="Times New Roman"/>
        <family val="1"/>
        <charset val="204"/>
      </rPr>
      <t>ховые в Брейтовском муниципальном районе Ярославской области</t>
    </r>
  </si>
  <si>
    <t>Газопровод к  с. Толгоболь, дер. Курдумово и дер. Ракино</t>
  </si>
  <si>
    <t>Объемы бюджетных ассигнований (руб.)</t>
  </si>
  <si>
    <t xml:space="preserve"> объектов капитального строительства, планируемых к финансированию за счет средств областного бюджета, федерального бюджета и средств государственных фондов  </t>
  </si>
  <si>
    <t xml:space="preserve">Наименование государственной программы Ярославской области, областной целевой (региональной) программы, объекта                                               </t>
  </si>
  <si>
    <t>Субсидия на реализацию мероприятий по созданию комплекса обеспечивающей инфраструктуры туристско-рекреационного кластера «Золотое кольцо»</t>
  </si>
  <si>
    <t>Приобретение физкультурно-оздоровительного центра с плавательным бассейном по адресу: Ярославская область, Ростовский МР, городское поселение Ростов, ул. Луначарского, д. 44</t>
  </si>
  <si>
    <t>Реконструкция очистных сооружений хозяйственно - бытовой канализации в дер. Грешнево</t>
  </si>
  <si>
    <t xml:space="preserve">Областная целевая программа развития субъектов малого и среднего предпринимательства Ярославской области </t>
  </si>
  <si>
    <t>Реконструкция автомобильной дороги Ярославль-Углич, км 32+700 - км 37+700 в Большесельском муниципальном районе Ярославской области</t>
  </si>
  <si>
    <t>Строительство здания муниципальной дошкольной  образовательной организации с инженерными коммуникациями, г. Ярославль, Фрунзенский район, ул. Академика Колмогорова (в районе д. 10, корп. 2 по ул. Чернопрудной)</t>
  </si>
  <si>
    <t xml:space="preserve">на 2017 и 2018 годы    </t>
  </si>
  <si>
    <t>Строительство здания муниципального дошкольного образовательного учреждения с инженерными коммуникациями, г. Ярославль, Дзержинский район, Тутаевское шоссе (за д. 105), мкр. 12</t>
  </si>
  <si>
    <t>Реконструкция автомобильной дороги "Москва-Архангельск"-Никольское-Теханово в Ростовском муниципальном районе Ярославской области</t>
  </si>
  <si>
    <t xml:space="preserve">Реконструкция автомобильной дороги Ростов-Иваново-Нижний Новгород (обход с. Сулость) в Ростовском муниципальном районе Ярославской области </t>
  </si>
  <si>
    <r>
      <t>Реконструкция Юго-Западной окружной г.Ярославля</t>
    </r>
    <r>
      <rPr>
        <sz val="14"/>
        <color indexed="8"/>
        <rFont val="Times New Roman"/>
        <family val="1"/>
        <charset val="204"/>
      </rPr>
      <t>, км 5+300 - 8+000 в Ярославском муниципальном районе Ярославской области (1 этап)</t>
    </r>
  </si>
  <si>
    <t>Строительство здания муниципального дошкольного образовательного учреждения с инженерными коммуникациями, г.Ярославль, Фрунзенский район, ул.Чернопрудная (у д. 12, корп. 2)</t>
  </si>
  <si>
    <t>Строительство здания муниципального дошкольного образовательного учреждения с инженерными коммуникациями, г.Ярославль, Фрунзенский район, ул. Академика Колмогорова (в районе д. 10, корп. 2 по ул.Чернопрудной)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</si>
</sst>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6" fillId="0" borderId="0"/>
    <xf numFmtId="0" fontId="58" fillId="0" borderId="0"/>
  </cellStyleXfs>
  <cellXfs count="49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0" fontId="59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 wrapText="1"/>
    </xf>
    <xf numFmtId="49" fontId="43" fillId="0" borderId="1" xfId="1" applyNumberFormat="1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0" fontId="60" fillId="0" borderId="1" xfId="3" applyNumberFormat="1" applyFont="1" applyFill="1" applyBorder="1" applyAlignment="1" applyProtection="1">
      <alignment vertical="top" wrapText="1"/>
      <protection hidden="1"/>
    </xf>
    <xf numFmtId="3" fontId="60" fillId="0" borderId="1" xfId="0" applyNumberFormat="1" applyFont="1" applyFill="1" applyBorder="1" applyAlignment="1">
      <alignment horizontal="right" vertical="top"/>
    </xf>
    <xf numFmtId="0" fontId="43" fillId="0" borderId="1" xfId="3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49" fontId="60" fillId="0" borderId="1" xfId="0" applyNumberFormat="1" applyFont="1" applyFill="1" applyBorder="1" applyAlignment="1">
      <alignment horizontal="left" vertical="top" wrapText="1"/>
    </xf>
    <xf numFmtId="0" fontId="43" fillId="0" borderId="1" xfId="2" applyFont="1" applyFill="1" applyBorder="1" applyAlignment="1">
      <alignment horizontal="left" vertical="top" wrapText="1"/>
    </xf>
    <xf numFmtId="0" fontId="20" fillId="0" borderId="1" xfId="2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horizontal="left" vertical="top" wrapText="1"/>
    </xf>
    <xf numFmtId="0" fontId="61" fillId="0" borderId="1" xfId="0" applyFont="1" applyFill="1" applyBorder="1" applyAlignment="1">
      <alignment horizontal="left" vertical="top" wrapText="1"/>
    </xf>
    <xf numFmtId="3" fontId="61" fillId="0" borderId="1" xfId="0" applyNumberFormat="1" applyFont="1" applyFill="1" applyBorder="1" applyAlignment="1">
      <alignment horizontal="right" vertical="top"/>
    </xf>
    <xf numFmtId="49" fontId="60" fillId="0" borderId="1" xfId="1" applyNumberFormat="1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/>
    </xf>
    <xf numFmtId="0" fontId="43" fillId="0" borderId="1" xfId="0" applyFont="1" applyFill="1" applyBorder="1" applyAlignment="1">
      <alignment horizontal="left" vertical="top"/>
    </xf>
    <xf numFmtId="2" fontId="20" fillId="0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0" fontId="60" fillId="0" borderId="1" xfId="2" applyFont="1" applyFill="1" applyBorder="1" applyAlignment="1">
      <alignment horizontal="left" vertical="top" wrapText="1"/>
    </xf>
    <xf numFmtId="49" fontId="61" fillId="0" borderId="1" xfId="1" applyNumberFormat="1" applyFont="1" applyFill="1" applyBorder="1" applyAlignment="1">
      <alignment horizontal="left" vertical="top" wrapText="1"/>
    </xf>
    <xf numFmtId="0" fontId="40" fillId="0" borderId="0" xfId="0" applyFont="1" applyFill="1" applyAlignment="1">
      <alignment vertical="top"/>
    </xf>
    <xf numFmtId="49" fontId="60" fillId="0" borderId="1" xfId="0" applyNumberFormat="1" applyFont="1" applyFill="1" applyBorder="1" applyAlignment="1">
      <alignment horizontal="center" vertical="top" wrapText="1"/>
    </xf>
    <xf numFmtId="49" fontId="43" fillId="0" borderId="1" xfId="0" applyNumberFormat="1" applyFont="1" applyFill="1" applyBorder="1" applyAlignment="1">
      <alignment horizontal="center" vertical="top" wrapText="1"/>
    </xf>
    <xf numFmtId="49" fontId="61" fillId="0" borderId="1" xfId="0" applyNumberFormat="1" applyFont="1" applyFill="1" applyBorder="1" applyAlignment="1">
      <alignment horizontal="center" vertical="top" wrapText="1"/>
    </xf>
    <xf numFmtId="0" fontId="60" fillId="0" borderId="1" xfId="0" applyNumberFormat="1" applyFont="1" applyFill="1" applyBorder="1" applyAlignment="1">
      <alignment horizontal="center" vertical="top" wrapText="1"/>
    </xf>
    <xf numFmtId="49" fontId="43" fillId="0" borderId="0" xfId="0" applyNumberFormat="1" applyFont="1" applyFill="1" applyAlignment="1">
      <alignment horizontal="center" vertical="top" wrapText="1"/>
    </xf>
    <xf numFmtId="0" fontId="43" fillId="0" borderId="1" xfId="0" applyFont="1" applyFill="1" applyBorder="1" applyAlignment="1">
      <alignment vertical="top" wrapText="1"/>
    </xf>
    <xf numFmtId="49" fontId="20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right" vertical="top"/>
    </xf>
    <xf numFmtId="0" fontId="20" fillId="0" borderId="0" xfId="0" applyFont="1" applyFill="1" applyAlignment="1">
      <alignment horizontal="right" vertical="top"/>
    </xf>
    <xf numFmtId="49" fontId="43" fillId="0" borderId="1" xfId="0" applyNumberFormat="1" applyFont="1" applyFill="1" applyBorder="1" applyAlignment="1">
      <alignment horizontal="center" vertical="top"/>
    </xf>
    <xf numFmtId="0" fontId="62" fillId="0" borderId="0" xfId="0" applyFont="1" applyFill="1"/>
    <xf numFmtId="0" fontId="0" fillId="0" borderId="0" xfId="0" applyFont="1" applyFill="1"/>
    <xf numFmtId="0" fontId="60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0" fontId="61" fillId="0" borderId="0" xfId="0" applyFont="1" applyFill="1" applyAlignment="1">
      <alignment vertical="top"/>
    </xf>
    <xf numFmtId="0" fontId="1" fillId="0" borderId="0" xfId="0" applyFont="1" applyFill="1"/>
    <xf numFmtId="0" fontId="43" fillId="0" borderId="0" xfId="0" applyFont="1" applyFill="1" applyAlignment="1">
      <alignment vertical="top"/>
    </xf>
    <xf numFmtId="49" fontId="61" fillId="0" borderId="1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/>
    </xf>
    <xf numFmtId="0" fontId="41" fillId="0" borderId="1" xfId="0" applyFont="1" applyFill="1" applyBorder="1" applyAlignment="1">
      <alignment vertical="top"/>
    </xf>
    <xf numFmtId="0" fontId="59" fillId="0" borderId="1" xfId="0" applyFont="1" applyFill="1" applyBorder="1" applyAlignment="1">
      <alignment vertical="top"/>
    </xf>
    <xf numFmtId="0" fontId="1" fillId="0" borderId="1" xfId="0" applyFont="1" applyFill="1" applyBorder="1"/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0" fontId="59" fillId="0" borderId="0" xfId="0" applyFont="1" applyFill="1" applyAlignment="1">
      <alignment vertical="top"/>
    </xf>
    <xf numFmtId="49" fontId="20" fillId="0" borderId="1" xfId="0" applyNumberFormat="1" applyFont="1" applyFill="1" applyBorder="1" applyAlignment="1">
      <alignment horizontal="left" vertical="top" wrapText="1"/>
    </xf>
    <xf numFmtId="49" fontId="64" fillId="0" borderId="1" xfId="1" applyNumberFormat="1" applyFont="1" applyFill="1" applyBorder="1" applyAlignment="1">
      <alignment horizontal="left" vertical="top" wrapText="1"/>
    </xf>
    <xf numFmtId="49" fontId="60" fillId="0" borderId="1" xfId="0" applyNumberFormat="1" applyFont="1" applyFill="1" applyBorder="1" applyAlignment="1">
      <alignment horizontal="center" vertical="top"/>
    </xf>
    <xf numFmtId="0" fontId="65" fillId="0" borderId="0" xfId="0" applyFont="1" applyFill="1"/>
    <xf numFmtId="0" fontId="43" fillId="0" borderId="0" xfId="0" applyNumberFormat="1" applyFont="1" applyFill="1" applyBorder="1" applyAlignment="1">
      <alignment vertical="center" wrapText="1"/>
    </xf>
    <xf numFmtId="3" fontId="20" fillId="0" borderId="1" xfId="0" applyNumberFormat="1" applyFont="1" applyFill="1" applyBorder="1" applyAlignment="1">
      <alignment horizontal="center" vertical="top" wrapText="1"/>
    </xf>
    <xf numFmtId="0" fontId="61" fillId="0" borderId="1" xfId="0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3" fontId="41" fillId="0" borderId="1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center" wrapText="1"/>
    </xf>
    <xf numFmtId="49" fontId="61" fillId="0" borderId="1" xfId="0" applyNumberFormat="1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vertical="top" wrapText="1"/>
    </xf>
    <xf numFmtId="49" fontId="60" fillId="0" borderId="1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63" fillId="0" borderId="2" xfId="0" applyNumberFormat="1" applyFont="1" applyFill="1" applyBorder="1" applyAlignment="1">
      <alignment horizontal="center" vertical="center" wrapText="1"/>
    </xf>
    <xf numFmtId="49" fontId="63" fillId="0" borderId="4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4">
    <cellStyle name="Обычный" xfId="0" builtinId="0"/>
    <cellStyle name="Обычный 2" xfId="3"/>
    <cellStyle name="Обычный_АИП 2009-2012  24-08-2008" xfId="1"/>
    <cellStyle name="Обычный_Проект АИП 2009-2012 (Софинанс)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12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455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57</v>
      </c>
      <c r="E1" s="86"/>
    </row>
    <row r="2" spans="1:5" s="68" customFormat="1" ht="15.75" outlineLevel="1" x14ac:dyDescent="0.25">
      <c r="A2" s="386"/>
      <c r="B2" s="387"/>
      <c r="C2" s="387"/>
      <c r="D2" s="388" t="s">
        <v>175</v>
      </c>
      <c r="E2" s="86"/>
    </row>
    <row r="3" spans="1:5" s="68" customFormat="1" ht="15.75" outlineLevel="1" x14ac:dyDescent="0.25">
      <c r="A3" s="386"/>
      <c r="B3" s="387"/>
      <c r="C3" s="387"/>
      <c r="D3" s="388" t="s">
        <v>176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60" t="s">
        <v>174</v>
      </c>
      <c r="C6" s="460"/>
      <c r="D6" s="460"/>
    </row>
    <row r="7" spans="1:5" s="9" customFormat="1" ht="15.75" customHeight="1" x14ac:dyDescent="0.3">
      <c r="A7" s="325"/>
      <c r="B7" s="10" t="s">
        <v>237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98</v>
      </c>
      <c r="B9" s="104" t="s">
        <v>366</v>
      </c>
      <c r="C9" s="105" t="s">
        <v>238</v>
      </c>
      <c r="D9" s="371" t="s">
        <v>563</v>
      </c>
      <c r="E9" s="82"/>
    </row>
    <row r="10" spans="1:5" s="12" customFormat="1" ht="57" customHeight="1" x14ac:dyDescent="0.2">
      <c r="A10" s="327">
        <v>1</v>
      </c>
      <c r="B10" s="29" t="s">
        <v>403</v>
      </c>
      <c r="C10" s="107" t="s">
        <v>239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105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489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115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114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240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0</v>
      </c>
      <c r="C16" s="110" t="s">
        <v>242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105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367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534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1</v>
      </c>
      <c r="C20" s="116" t="s">
        <v>138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2</v>
      </c>
      <c r="C21" s="116" t="s">
        <v>177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3</v>
      </c>
      <c r="C22" s="110" t="s">
        <v>136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105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367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411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522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4</v>
      </c>
      <c r="C27" s="116" t="s">
        <v>136</v>
      </c>
      <c r="D27" s="275">
        <v>3800</v>
      </c>
      <c r="E27" s="85"/>
    </row>
    <row r="28" spans="1:5" s="16" customFormat="1" ht="95.25" customHeight="1" x14ac:dyDescent="0.2">
      <c r="A28" s="458">
        <v>7</v>
      </c>
      <c r="B28" s="94" t="s">
        <v>5</v>
      </c>
      <c r="C28" s="108" t="s">
        <v>241</v>
      </c>
      <c r="D28" s="275">
        <f>SUM(D29)</f>
        <v>17240</v>
      </c>
      <c r="E28" s="85"/>
    </row>
    <row r="29" spans="1:5" s="16" customFormat="1" ht="74.25" customHeight="1" x14ac:dyDescent="0.2">
      <c r="A29" s="459"/>
      <c r="B29" s="93" t="s">
        <v>15</v>
      </c>
      <c r="C29" s="179" t="s">
        <v>241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6</v>
      </c>
      <c r="C30" s="116" t="s">
        <v>136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608</v>
      </c>
      <c r="C31" s="107" t="s">
        <v>137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105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114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115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619</v>
      </c>
      <c r="C35" s="116" t="s">
        <v>588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620</v>
      </c>
      <c r="C36" s="108" t="s">
        <v>241</v>
      </c>
      <c r="D36" s="275" t="e">
        <f>'АИП 2017-2018 гг'!#REF!</f>
        <v>#REF!</v>
      </c>
      <c r="E36" s="85"/>
    </row>
    <row r="37" spans="1:6" s="16" customFormat="1" ht="75" customHeight="1" x14ac:dyDescent="0.2">
      <c r="A37" s="329">
        <v>12</v>
      </c>
      <c r="B37" s="94" t="s">
        <v>576</v>
      </c>
      <c r="C37" s="108" t="s">
        <v>136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561</v>
      </c>
      <c r="C38" s="107" t="s">
        <v>136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422</v>
      </c>
      <c r="C39" s="108" t="s">
        <v>136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423</v>
      </c>
      <c r="C40" s="110" t="s">
        <v>136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105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489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534</v>
      </c>
      <c r="C43" s="116"/>
      <c r="D43" s="374" t="e">
        <f>'АИП 2017-2018 гг'!#REF!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424</v>
      </c>
      <c r="C44" s="107" t="s">
        <v>136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16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17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105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489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534</v>
      </c>
      <c r="C49" s="112"/>
      <c r="D49" s="373" t="e">
        <f>'АИП 2017-2018 гг'!#REF!</f>
        <v>#REF!</v>
      </c>
      <c r="E49" s="82"/>
    </row>
    <row r="50" spans="1:5" s="12" customFormat="1" ht="19.5" customHeight="1" collapsed="1" x14ac:dyDescent="0.2">
      <c r="A50" s="332"/>
      <c r="B50" s="343" t="s">
        <v>18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105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489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562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505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235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425</v>
      </c>
      <c r="C56" s="108" t="s">
        <v>136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105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489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412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636</v>
      </c>
      <c r="C60" s="110" t="s">
        <v>136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105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393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412</v>
      </c>
      <c r="C63" s="116"/>
      <c r="D63" s="374" t="e">
        <f>'АИП 2017-2018 гг'!#REF!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637</v>
      </c>
      <c r="C64" s="116" t="s">
        <v>589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638</v>
      </c>
      <c r="C65" s="116" t="s">
        <v>136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639</v>
      </c>
      <c r="C66" s="116" t="s">
        <v>136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19</v>
      </c>
      <c r="C67" s="148" t="s">
        <v>136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195</v>
      </c>
      <c r="C68" s="163" t="s">
        <v>136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105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139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534</v>
      </c>
      <c r="C71" s="169"/>
      <c r="D71" s="374" t="e">
        <f>'АИП 2017-2018 гг'!#REF!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196</v>
      </c>
      <c r="C72" s="116" t="s">
        <v>136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197</v>
      </c>
      <c r="C73" s="108" t="s">
        <v>136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524</v>
      </c>
      <c r="C74" s="109" t="s">
        <v>136</v>
      </c>
      <c r="D74" s="378" t="e">
        <f>'АИП 2017-2018 гг'!#REF!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221</v>
      </c>
      <c r="C75" s="109" t="s">
        <v>136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409</v>
      </c>
      <c r="C76" s="179" t="s">
        <v>136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220</v>
      </c>
      <c r="C77" s="110" t="s">
        <v>136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105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367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187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11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219</v>
      </c>
      <c r="C82" s="116" t="s">
        <v>136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409</v>
      </c>
      <c r="C83" s="165" t="s">
        <v>136</v>
      </c>
      <c r="D83" s="321">
        <v>8034.5</v>
      </c>
    </row>
    <row r="84" spans="1:5" ht="54.75" customHeight="1" x14ac:dyDescent="0.2">
      <c r="A84" s="180">
        <v>31</v>
      </c>
      <c r="B84" s="193" t="s">
        <v>198</v>
      </c>
      <c r="C84" s="165" t="s">
        <v>410</v>
      </c>
      <c r="D84" s="321">
        <v>30000</v>
      </c>
    </row>
    <row r="85" spans="1:5" ht="37.5" customHeight="1" x14ac:dyDescent="0.2">
      <c r="A85" s="180">
        <v>32</v>
      </c>
      <c r="B85" s="181" t="s">
        <v>581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439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488</v>
      </c>
      <c r="C87" s="165" t="s">
        <v>410</v>
      </c>
      <c r="D87" s="321">
        <v>10124</v>
      </c>
    </row>
    <row r="88" spans="1:5" ht="75" x14ac:dyDescent="0.2">
      <c r="A88" s="345">
        <v>35</v>
      </c>
      <c r="B88" s="352" t="s">
        <v>234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518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517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516</v>
      </c>
      <c r="C91" s="353" t="s">
        <v>410</v>
      </c>
      <c r="D91" s="361">
        <v>10000</v>
      </c>
    </row>
    <row r="92" spans="1:5" x14ac:dyDescent="0.2">
      <c r="A92" s="345">
        <v>39</v>
      </c>
      <c r="B92" s="352" t="s">
        <v>515</v>
      </c>
      <c r="C92" s="353" t="s">
        <v>410</v>
      </c>
      <c r="D92" s="361">
        <v>56000</v>
      </c>
    </row>
    <row r="93" spans="1:5" ht="57.95" customHeight="1" x14ac:dyDescent="0.2">
      <c r="A93" s="345">
        <v>40</v>
      </c>
      <c r="B93" s="352" t="s">
        <v>514</v>
      </c>
      <c r="C93" s="353" t="s">
        <v>410</v>
      </c>
      <c r="D93" s="361">
        <v>3300</v>
      </c>
    </row>
    <row r="94" spans="1:5" ht="76.5" customHeight="1" x14ac:dyDescent="0.2">
      <c r="A94" s="345">
        <v>41</v>
      </c>
      <c r="B94" s="354" t="s">
        <v>538</v>
      </c>
      <c r="C94" s="355" t="s">
        <v>410</v>
      </c>
      <c r="D94" s="379">
        <v>10255</v>
      </c>
    </row>
    <row r="95" spans="1:5" ht="39.950000000000003" customHeight="1" x14ac:dyDescent="0.2">
      <c r="A95" s="345">
        <v>42</v>
      </c>
      <c r="B95" s="352" t="s">
        <v>536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105</v>
      </c>
      <c r="C96" s="357"/>
      <c r="D96" s="380"/>
    </row>
    <row r="97" spans="1:5" ht="15.75" hidden="1" customHeight="1" outlineLevel="1" x14ac:dyDescent="0.2">
      <c r="A97" s="346"/>
      <c r="B97" s="358" t="s">
        <v>114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582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535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537</v>
      </c>
      <c r="C100" s="353" t="s">
        <v>565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105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114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523</v>
      </c>
      <c r="C103" s="353" t="s">
        <v>410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548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60" t="str">
        <f>ПРИЛОЖЕНИЕ!B6</f>
        <v>Перечень областных целевых программ на 2007 год</v>
      </c>
      <c r="B1" s="460"/>
      <c r="C1" s="460"/>
    </row>
    <row r="2" spans="1:4" ht="24" customHeight="1" x14ac:dyDescent="0.2">
      <c r="A2" s="464" t="str">
        <f>ПРИЛОЖЕНИЕ!B7</f>
        <v>(в рамках финансирования по соответствующим разделам областного бюджета)</v>
      </c>
      <c r="B2" s="464"/>
      <c r="C2" s="464"/>
    </row>
    <row r="3" spans="1:4" ht="59.25" customHeight="1" x14ac:dyDescent="0.2">
      <c r="A3" s="465" t="s">
        <v>520</v>
      </c>
      <c r="B3" s="465"/>
      <c r="C3" s="465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100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101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102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103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104</v>
      </c>
      <c r="B9" s="33" t="e">
        <f>ПРИЛОЖЕНИЕ!#REF!</f>
        <v>#REF!</v>
      </c>
      <c r="C9" s="30" t="e">
        <f>ПРИЛОЖЕНИЕ!#REF!</f>
        <v>#REF!</v>
      </c>
      <c r="D9" s="88" t="s">
        <v>427</v>
      </c>
    </row>
    <row r="10" spans="1:4" ht="74.25" customHeight="1" x14ac:dyDescent="0.2">
      <c r="A10" s="33" t="s">
        <v>106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107</v>
      </c>
      <c r="B11" s="33" t="e">
        <f>ПРИЛОЖЕНИЕ!#REF!</f>
        <v>#REF!</v>
      </c>
      <c r="C11" s="30" t="e">
        <f>ПРИЛОЖЕНИЕ!#REF!</f>
        <v>#REF!</v>
      </c>
      <c r="D11" s="88" t="s">
        <v>427</v>
      </c>
    </row>
    <row r="12" spans="1:4" ht="78" customHeight="1" x14ac:dyDescent="0.2">
      <c r="A12" s="33" t="s">
        <v>108</v>
      </c>
      <c r="B12" s="33" t="e">
        <f>ПРИЛОЖЕНИЕ!#REF!</f>
        <v>#REF!</v>
      </c>
      <c r="C12" s="30" t="e">
        <f>ПРИЛОЖЕНИЕ!#REF!</f>
        <v>#REF!</v>
      </c>
      <c r="D12" s="88" t="s">
        <v>427</v>
      </c>
    </row>
    <row r="13" spans="1:4" ht="37.5" customHeight="1" x14ac:dyDescent="0.2">
      <c r="A13" s="33" t="s">
        <v>109</v>
      </c>
      <c r="B13" s="33" t="e">
        <f>ПРИЛОЖЕНИЕ!#REF!</f>
        <v>#REF!</v>
      </c>
      <c r="C13" s="30" t="e">
        <f>ПРИЛОЖЕНИЕ!#REF!</f>
        <v>#REF!</v>
      </c>
      <c r="D13" s="88" t="s">
        <v>427</v>
      </c>
    </row>
    <row r="14" spans="1:4" ht="72.75" customHeight="1" x14ac:dyDescent="0.2">
      <c r="A14" s="33" t="s">
        <v>110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111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112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113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622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623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250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251</v>
      </c>
      <c r="B21" s="33" t="e">
        <f>ПРИЛОЖЕНИЕ!#REF!</f>
        <v>#REF!</v>
      </c>
      <c r="C21" s="30" t="e">
        <f>ПРИЛОЖЕНИЕ!#REF!</f>
        <v>#REF!</v>
      </c>
      <c r="D21" s="14" t="s">
        <v>273</v>
      </c>
    </row>
    <row r="22" spans="1:4" ht="41.25" customHeight="1" x14ac:dyDescent="0.2">
      <c r="A22" s="33" t="s">
        <v>252</v>
      </c>
      <c r="B22" s="33" t="e">
        <f>ПРИЛОЖЕНИЕ!#REF!</f>
        <v>#REF!</v>
      </c>
      <c r="C22" s="30" t="e">
        <f>ПРИЛОЖЕНИЕ!#REF!</f>
        <v>#REF!</v>
      </c>
      <c r="D22" s="14" t="s">
        <v>273</v>
      </c>
    </row>
    <row r="23" spans="1:4" ht="54.75" customHeight="1" x14ac:dyDescent="0.2">
      <c r="A23" s="33" t="s">
        <v>253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254</v>
      </c>
      <c r="B24" s="33" t="e">
        <f>ПРИЛОЖЕНИЕ!#REF!</f>
        <v>#REF!</v>
      </c>
      <c r="C24" s="30" t="e">
        <f>ПРИЛОЖЕНИЕ!#REF!</f>
        <v>#REF!</v>
      </c>
      <c r="D24" s="14" t="s">
        <v>273</v>
      </c>
    </row>
    <row r="25" spans="1:4" ht="54.75" customHeight="1" x14ac:dyDescent="0.2">
      <c r="A25" s="33" t="s">
        <v>255</v>
      </c>
      <c r="B25" s="33" t="e">
        <f>ПРИЛОЖЕНИЕ!#REF!</f>
        <v>#REF!</v>
      </c>
      <c r="C25" s="30" t="e">
        <f>ПРИЛОЖЕНИЕ!#REF!</f>
        <v>#REF!</v>
      </c>
      <c r="D25" s="88" t="s">
        <v>427</v>
      </c>
    </row>
    <row r="26" spans="1:4" ht="44.25" customHeight="1" x14ac:dyDescent="0.2">
      <c r="A26" s="461" t="s">
        <v>521</v>
      </c>
      <c r="B26" s="462"/>
      <c r="C26" s="463"/>
    </row>
    <row r="27" spans="1:4" ht="75.95" customHeight="1" x14ac:dyDescent="0.2">
      <c r="A27" s="33" t="s">
        <v>100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101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102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103</v>
      </c>
      <c r="B30" s="40" t="e">
        <f>ПРИЛОЖЕНИЕ!#REF!</f>
        <v>#REF!</v>
      </c>
      <c r="C30" s="90" t="e">
        <f>ПРИЛОЖЕНИЕ!#REF!</f>
        <v>#REF!</v>
      </c>
      <c r="D30" s="14" t="s">
        <v>273</v>
      </c>
    </row>
    <row r="31" spans="1:4" ht="76.5" customHeight="1" x14ac:dyDescent="0.2">
      <c r="A31" s="33" t="s">
        <v>104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106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107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108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109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110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111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112</v>
      </c>
      <c r="B38" s="33" t="e">
        <f>ПРИЛОЖЕНИЕ!#REF!</f>
        <v>#REF!</v>
      </c>
      <c r="C38" s="30" t="e">
        <f>ПРИЛОЖЕНИЕ!#REF!</f>
        <v>#REF!</v>
      </c>
      <c r="D38" s="14" t="s">
        <v>273</v>
      </c>
    </row>
    <row r="39" spans="1:4" ht="111" customHeight="1" x14ac:dyDescent="0.2">
      <c r="A39" s="81" t="s">
        <v>113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61" t="s">
        <v>426</v>
      </c>
      <c r="B40" s="462"/>
      <c r="C40" s="463"/>
    </row>
    <row r="41" spans="1:4" ht="36" customHeight="1" x14ac:dyDescent="0.2">
      <c r="A41" s="40" t="s">
        <v>100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101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102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103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104</v>
      </c>
      <c r="B46" s="33" t="e">
        <f>ПРИЛОЖЕНИЕ!#REF!</f>
        <v>#REF!</v>
      </c>
      <c r="C46" s="30" t="e">
        <f>ПРИЛОЖЕНИЕ!#REF!</f>
        <v>#REF!</v>
      </c>
      <c r="D46" s="14" t="s">
        <v>273</v>
      </c>
    </row>
    <row r="47" spans="1:4" ht="39" customHeight="1" x14ac:dyDescent="0.2">
      <c r="A47" s="33" t="s">
        <v>106</v>
      </c>
      <c r="B47" s="33" t="e">
        <f>ПРИЛОЖЕНИЕ!#REF!</f>
        <v>#REF!</v>
      </c>
      <c r="C47" s="30" t="e">
        <f>ПРИЛОЖЕНИЕ!#REF!</f>
        <v>#REF!</v>
      </c>
      <c r="D47" s="14" t="s">
        <v>273</v>
      </c>
    </row>
    <row r="48" spans="1:4" ht="53.25" customHeight="1" x14ac:dyDescent="0.2">
      <c r="A48" s="33" t="s">
        <v>107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108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109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110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111</v>
      </c>
      <c r="B52" s="33" t="e">
        <f>ПРИЛОЖЕНИЕ!#REF!</f>
        <v>#REF!</v>
      </c>
      <c r="C52" s="31" t="e">
        <f>ПРИЛОЖЕНИЕ!#REF!</f>
        <v>#REF!</v>
      </c>
      <c r="D52" s="14" t="s">
        <v>273</v>
      </c>
    </row>
    <row r="53" spans="1:4" ht="39" customHeight="1" x14ac:dyDescent="0.2">
      <c r="A53" s="33" t="s">
        <v>112</v>
      </c>
      <c r="B53" s="33" t="e">
        <f>ПРИЛОЖЕНИЕ!#REF!</f>
        <v>#REF!</v>
      </c>
      <c r="C53" s="31" t="e">
        <f>ПРИЛОЖЕНИЕ!#REF!</f>
        <v>#REF!</v>
      </c>
      <c r="D53" s="14" t="s">
        <v>273</v>
      </c>
    </row>
    <row r="54" spans="1:4" ht="37.5" customHeight="1" x14ac:dyDescent="0.2">
      <c r="A54" s="33" t="s">
        <v>113</v>
      </c>
      <c r="B54" s="33" t="e">
        <f>ПРИЛОЖЕНИЕ!#REF!</f>
        <v>#REF!</v>
      </c>
      <c r="C54" s="31" t="e">
        <f>ПРИЛОЖЕНИЕ!#REF!</f>
        <v>#REF!</v>
      </c>
      <c r="D54" s="14" t="s">
        <v>273</v>
      </c>
    </row>
    <row r="55" spans="1:4" ht="56.25" customHeight="1" x14ac:dyDescent="0.2">
      <c r="A55" s="33" t="s">
        <v>622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623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250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251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252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253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254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255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256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257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258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259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260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261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262</v>
      </c>
      <c r="B69" s="33" t="e">
        <f>ПРИЛОЖЕНИЕ!#REF!</f>
        <v>#REF!</v>
      </c>
      <c r="C69" s="30" t="e">
        <f>ПРИЛОЖЕНИЕ!#REF!</f>
        <v>#REF!</v>
      </c>
      <c r="D69" s="14" t="s">
        <v>273</v>
      </c>
    </row>
    <row r="70" spans="1:4" ht="55.5" customHeight="1" x14ac:dyDescent="0.2">
      <c r="A70" s="33" t="s">
        <v>263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264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265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266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267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268</v>
      </c>
      <c r="B77" s="33" t="e">
        <f>ПРИЛОЖЕНИЕ!#REF!</f>
        <v>#REF!</v>
      </c>
      <c r="C77" s="31" t="e">
        <f>ПРИЛОЖЕНИЕ!#REF!</f>
        <v>#REF!</v>
      </c>
      <c r="D77" s="14" t="s">
        <v>273</v>
      </c>
    </row>
    <row r="78" spans="1:4" ht="36" customHeight="1" x14ac:dyDescent="0.2">
      <c r="A78" s="33" t="s">
        <v>269</v>
      </c>
      <c r="B78" s="33" t="e">
        <f>ПРИЛОЖЕНИЕ!#REF!</f>
        <v>#REF!</v>
      </c>
      <c r="C78" s="31" t="e">
        <f>ПРИЛОЖЕНИЕ!#REF!</f>
        <v>#REF!</v>
      </c>
      <c r="D78" s="14" t="s">
        <v>273</v>
      </c>
    </row>
    <row r="79" spans="1:4" ht="34.700000000000003" customHeight="1" x14ac:dyDescent="0.2">
      <c r="A79" s="81" t="s">
        <v>270</v>
      </c>
      <c r="B79" s="33" t="e">
        <f>ПРИЛОЖЕНИЕ!#REF!</f>
        <v>#REF!</v>
      </c>
      <c r="C79" s="30" t="e">
        <f>ПРИЛОЖЕНИЕ!#REF!</f>
        <v>#REF!</v>
      </c>
      <c r="D79" s="88" t="s">
        <v>427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68" t="s">
        <v>274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</row>
    <row r="2" spans="1:11" s="59" customFormat="1" x14ac:dyDescent="0.2">
      <c r="A2" s="57" t="s">
        <v>98</v>
      </c>
      <c r="B2" s="58" t="s">
        <v>99</v>
      </c>
      <c r="C2" s="58" t="s">
        <v>282</v>
      </c>
      <c r="D2" s="67" t="s">
        <v>285</v>
      </c>
      <c r="E2" s="469" t="s">
        <v>287</v>
      </c>
      <c r="F2" s="470"/>
      <c r="G2" s="470"/>
      <c r="H2" s="470"/>
      <c r="I2" s="470"/>
      <c r="J2" s="470"/>
      <c r="K2" s="471"/>
    </row>
    <row r="3" spans="1:11" s="59" customFormat="1" x14ac:dyDescent="0.2">
      <c r="A3" s="50"/>
      <c r="B3" s="51" t="s">
        <v>276</v>
      </c>
      <c r="C3" s="51"/>
      <c r="D3" s="54" t="s">
        <v>286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100</v>
      </c>
      <c r="B4" s="65" t="s">
        <v>283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281</v>
      </c>
      <c r="C5" s="69" t="s">
        <v>284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288</v>
      </c>
      <c r="C6" s="61" t="s">
        <v>289</v>
      </c>
      <c r="D6" s="4" t="s">
        <v>290</v>
      </c>
      <c r="E6" s="466">
        <v>1500</v>
      </c>
      <c r="F6" s="467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291</v>
      </c>
      <c r="C7" s="61" t="s">
        <v>292</v>
      </c>
      <c r="D7" s="4" t="s">
        <v>293</v>
      </c>
      <c r="E7" s="71"/>
      <c r="F7" s="71"/>
      <c r="G7" s="71"/>
      <c r="H7" s="466">
        <v>1800</v>
      </c>
      <c r="I7" s="467"/>
      <c r="J7" s="72"/>
      <c r="K7" s="72"/>
    </row>
    <row r="8" spans="1:11" s="68" customFormat="1" ht="47.25" x14ac:dyDescent="0.2">
      <c r="A8" s="3"/>
      <c r="B8" s="61" t="s">
        <v>294</v>
      </c>
      <c r="C8" s="61" t="s">
        <v>295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296</v>
      </c>
      <c r="C9" s="60" t="s">
        <v>297</v>
      </c>
      <c r="D9" s="56" t="s">
        <v>290</v>
      </c>
      <c r="E9" s="466">
        <v>2500</v>
      </c>
      <c r="F9" s="467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298</v>
      </c>
      <c r="C10" s="60" t="s">
        <v>297</v>
      </c>
      <c r="D10" s="56" t="s">
        <v>299</v>
      </c>
      <c r="E10" s="71"/>
      <c r="F10" s="71"/>
      <c r="G10" s="466">
        <v>10000</v>
      </c>
      <c r="H10" s="467"/>
      <c r="I10" s="72"/>
      <c r="J10" s="72"/>
      <c r="K10" s="72"/>
    </row>
    <row r="11" spans="1:11" s="68" customFormat="1" ht="30.75" customHeight="1" x14ac:dyDescent="0.2">
      <c r="A11" s="3"/>
      <c r="B11" s="61" t="s">
        <v>300</v>
      </c>
      <c r="C11" s="60" t="s">
        <v>301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368</v>
      </c>
      <c r="C12" s="65" t="s">
        <v>304</v>
      </c>
      <c r="D12" s="66" t="s">
        <v>305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306</v>
      </c>
      <c r="C13" s="60" t="s">
        <v>307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429</v>
      </c>
      <c r="C14" s="60" t="s">
        <v>308</v>
      </c>
      <c r="D14" s="56" t="s">
        <v>309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428</v>
      </c>
      <c r="C15" s="60" t="s">
        <v>310</v>
      </c>
      <c r="D15" s="56" t="s">
        <v>311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329</v>
      </c>
      <c r="C16" s="60" t="s">
        <v>330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47.25" x14ac:dyDescent="0.2">
      <c r="A17" s="3"/>
      <c r="B17" s="61" t="s">
        <v>21</v>
      </c>
      <c r="C17" s="60" t="s">
        <v>310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20</v>
      </c>
      <c r="C18" s="60" t="s">
        <v>312</v>
      </c>
      <c r="D18" s="56" t="s">
        <v>290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533</v>
      </c>
      <c r="C19" s="60" t="s">
        <v>310</v>
      </c>
      <c r="D19" s="56" t="s">
        <v>311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532</v>
      </c>
      <c r="C20" s="65" t="s">
        <v>304</v>
      </c>
      <c r="D20" s="66" t="s">
        <v>305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369</v>
      </c>
      <c r="C21" s="60" t="s">
        <v>310</v>
      </c>
      <c r="D21" s="56" t="s">
        <v>370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180</v>
      </c>
      <c r="C22" s="60" t="s">
        <v>308</v>
      </c>
      <c r="D22" s="56" t="s">
        <v>370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572</v>
      </c>
      <c r="C23" s="60" t="s">
        <v>308</v>
      </c>
      <c r="D23" s="56" t="s">
        <v>293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573</v>
      </c>
      <c r="C24" s="60" t="s">
        <v>308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574</v>
      </c>
      <c r="C25" s="60" t="s">
        <v>307</v>
      </c>
      <c r="D25" s="56" t="s">
        <v>575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328</v>
      </c>
      <c r="C26" s="60" t="s">
        <v>307</v>
      </c>
      <c r="D26" s="56" t="s">
        <v>311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331</v>
      </c>
      <c r="C27" s="60" t="s">
        <v>307</v>
      </c>
      <c r="D27" s="56" t="s">
        <v>311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332</v>
      </c>
      <c r="C28" s="60" t="s">
        <v>308</v>
      </c>
      <c r="D28" s="56" t="s">
        <v>293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333</v>
      </c>
      <c r="C29" s="60" t="s">
        <v>308</v>
      </c>
      <c r="D29" s="56" t="s">
        <v>575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334</v>
      </c>
      <c r="C30" s="60" t="s">
        <v>308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101</v>
      </c>
      <c r="B31" s="73" t="s">
        <v>335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336</v>
      </c>
      <c r="C32" s="60" t="s">
        <v>310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337</v>
      </c>
      <c r="C33" s="60" t="s">
        <v>338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621</v>
      </c>
      <c r="C34" s="60" t="s">
        <v>307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339</v>
      </c>
      <c r="C35" s="60" t="s">
        <v>310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181</v>
      </c>
      <c r="C36" s="60" t="s">
        <v>307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102</v>
      </c>
      <c r="B37" s="73" t="s">
        <v>340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271</v>
      </c>
      <c r="C38" s="61" t="s">
        <v>341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103</v>
      </c>
      <c r="B39" s="73" t="s">
        <v>519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490</v>
      </c>
      <c r="C40" s="61" t="s">
        <v>342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272</v>
      </c>
      <c r="B52" s="63" t="s">
        <v>275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278</v>
      </c>
      <c r="B53" s="63" t="s">
        <v>277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279</v>
      </c>
      <c r="B54" s="63" t="s">
        <v>280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302</v>
      </c>
      <c r="B55" t="s">
        <v>303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73"/>
  <sheetViews>
    <sheetView showGridLines="0" view="pageBreakPreview" zoomScale="82" zoomScaleNormal="148" zoomScaleSheetLayoutView="82" workbookViewId="0">
      <pane xSplit="2" ySplit="6" topLeftCell="C37" activePane="bottomRight" state="frozen"/>
      <selection pane="topRight" activeCell="C1" sqref="C1"/>
      <selection pane="bottomLeft" activeCell="A10" sqref="A10"/>
      <selection pane="bottomRight" activeCell="B33" sqref="B33"/>
    </sheetView>
  </sheetViews>
  <sheetFormatPr defaultColWidth="9.140625" defaultRowHeight="18.75" x14ac:dyDescent="0.2"/>
  <cols>
    <col min="1" max="1" width="17.140625" style="426" customWidth="1"/>
    <col min="2" max="2" width="88.85546875" style="418" customWidth="1"/>
    <col min="3" max="3" width="25" style="430" customWidth="1"/>
    <col min="4" max="16384" width="9.140625" style="392"/>
  </cols>
  <sheetData>
    <row r="1" spans="1:3" ht="16.5" customHeight="1" x14ac:dyDescent="0.2">
      <c r="A1" s="472" t="s">
        <v>703</v>
      </c>
      <c r="B1" s="472"/>
      <c r="C1" s="472"/>
    </row>
    <row r="2" spans="1:3" ht="40.5" customHeight="1" x14ac:dyDescent="0.2">
      <c r="A2" s="472" t="s">
        <v>787</v>
      </c>
      <c r="B2" s="472"/>
      <c r="C2" s="472"/>
    </row>
    <row r="3" spans="1:3" ht="17.25" customHeight="1" x14ac:dyDescent="0.2">
      <c r="A3" s="472" t="s">
        <v>717</v>
      </c>
      <c r="B3" s="472"/>
      <c r="C3" s="472"/>
    </row>
    <row r="4" spans="1:3" ht="21" customHeight="1" x14ac:dyDescent="0.2">
      <c r="A4" s="472" t="s">
        <v>777</v>
      </c>
      <c r="B4" s="472"/>
      <c r="C4" s="472"/>
    </row>
    <row r="5" spans="1:3" s="391" customFormat="1" ht="16.5" customHeight="1" x14ac:dyDescent="0.2">
      <c r="A5" s="428"/>
      <c r="B5" s="395"/>
      <c r="C5" s="429"/>
    </row>
    <row r="6" spans="1:3" s="421" customFormat="1" ht="50.25" customHeight="1" x14ac:dyDescent="0.2">
      <c r="A6" s="457" t="s">
        <v>721</v>
      </c>
      <c r="B6" s="457" t="s">
        <v>788</v>
      </c>
      <c r="C6" s="456" t="s">
        <v>786</v>
      </c>
    </row>
    <row r="7" spans="1:3" s="394" customFormat="1" ht="37.5" customHeight="1" x14ac:dyDescent="0.2">
      <c r="A7" s="422" t="s">
        <v>668</v>
      </c>
      <c r="B7" s="400" t="s">
        <v>679</v>
      </c>
      <c r="C7" s="401">
        <v>11000000</v>
      </c>
    </row>
    <row r="8" spans="1:3" s="393" customFormat="1" ht="38.25" customHeight="1" x14ac:dyDescent="0.2">
      <c r="A8" s="423" t="s">
        <v>699</v>
      </c>
      <c r="B8" s="404" t="s">
        <v>733</v>
      </c>
      <c r="C8" s="446">
        <v>11000000</v>
      </c>
    </row>
    <row r="9" spans="1:3" s="393" customFormat="1" ht="22.5" customHeight="1" x14ac:dyDescent="0.2">
      <c r="A9" s="423"/>
      <c r="B9" s="402" t="s">
        <v>702</v>
      </c>
      <c r="C9" s="446">
        <v>11000000</v>
      </c>
    </row>
    <row r="10" spans="1:3" s="389" customFormat="1" ht="58.5" customHeight="1" x14ac:dyDescent="0.2">
      <c r="A10" s="423"/>
      <c r="B10" s="403" t="s">
        <v>737</v>
      </c>
      <c r="C10" s="445">
        <v>11000000</v>
      </c>
    </row>
    <row r="11" spans="1:3" s="394" customFormat="1" ht="21" customHeight="1" x14ac:dyDescent="0.2">
      <c r="A11" s="422"/>
      <c r="B11" s="409" t="s">
        <v>692</v>
      </c>
      <c r="C11" s="410">
        <v>11000000</v>
      </c>
    </row>
    <row r="12" spans="1:3" s="390" customFormat="1" ht="39.75" customHeight="1" x14ac:dyDescent="0.2">
      <c r="A12" s="422" t="s">
        <v>681</v>
      </c>
      <c r="B12" s="400" t="s">
        <v>680</v>
      </c>
      <c r="C12" s="401">
        <v>350000000</v>
      </c>
    </row>
    <row r="13" spans="1:3" s="393" customFormat="1" ht="43.5" customHeight="1" x14ac:dyDescent="0.2">
      <c r="A13" s="423" t="s">
        <v>682</v>
      </c>
      <c r="B13" s="404" t="s">
        <v>729</v>
      </c>
      <c r="C13" s="446">
        <v>350000000</v>
      </c>
    </row>
    <row r="14" spans="1:3" s="390" customFormat="1" ht="21.75" customHeight="1" x14ac:dyDescent="0.2">
      <c r="A14" s="422"/>
      <c r="B14" s="408" t="s">
        <v>692</v>
      </c>
      <c r="C14" s="401">
        <v>350000000</v>
      </c>
    </row>
    <row r="15" spans="1:3" s="393" customFormat="1" ht="22.5" customHeight="1" x14ac:dyDescent="0.2">
      <c r="A15" s="423"/>
      <c r="B15" s="402" t="s">
        <v>702</v>
      </c>
      <c r="C15" s="446">
        <v>148415030</v>
      </c>
    </row>
    <row r="16" spans="1:3" s="394" customFormat="1" ht="42" customHeight="1" x14ac:dyDescent="0.2">
      <c r="A16" s="424"/>
      <c r="B16" s="409" t="s">
        <v>716</v>
      </c>
      <c r="C16" s="410">
        <v>148415030</v>
      </c>
    </row>
    <row r="17" spans="1:3" s="394" customFormat="1" ht="23.25" customHeight="1" x14ac:dyDescent="0.2">
      <c r="A17" s="424"/>
      <c r="B17" s="409" t="s">
        <v>692</v>
      </c>
      <c r="C17" s="410">
        <v>148415030</v>
      </c>
    </row>
    <row r="18" spans="1:3" s="394" customFormat="1" ht="57.75" customHeight="1" x14ac:dyDescent="0.2">
      <c r="A18" s="424"/>
      <c r="B18" s="403" t="s">
        <v>750</v>
      </c>
      <c r="C18" s="445">
        <v>65000000</v>
      </c>
    </row>
    <row r="19" spans="1:3" s="394" customFormat="1" ht="24.75" customHeight="1" x14ac:dyDescent="0.2">
      <c r="A19" s="424"/>
      <c r="B19" s="409" t="s">
        <v>692</v>
      </c>
      <c r="C19" s="410">
        <v>65000000</v>
      </c>
    </row>
    <row r="20" spans="1:3" s="394" customFormat="1" ht="42" customHeight="1" x14ac:dyDescent="0.2">
      <c r="A20" s="424"/>
      <c r="B20" s="403" t="s">
        <v>748</v>
      </c>
      <c r="C20" s="445">
        <v>1415030</v>
      </c>
    </row>
    <row r="21" spans="1:3" s="394" customFormat="1" ht="25.5" customHeight="1" x14ac:dyDescent="0.2">
      <c r="A21" s="424"/>
      <c r="B21" s="409" t="s">
        <v>692</v>
      </c>
      <c r="C21" s="410">
        <v>1415030</v>
      </c>
    </row>
    <row r="22" spans="1:3" s="394" customFormat="1" ht="41.25" customHeight="1" x14ac:dyDescent="0.2">
      <c r="A22" s="424"/>
      <c r="B22" s="403" t="s">
        <v>700</v>
      </c>
      <c r="C22" s="445">
        <v>56821120</v>
      </c>
    </row>
    <row r="23" spans="1:3" s="394" customFormat="1" ht="22.5" customHeight="1" x14ac:dyDescent="0.2">
      <c r="A23" s="424"/>
      <c r="B23" s="409" t="s">
        <v>692</v>
      </c>
      <c r="C23" s="410">
        <v>56821120</v>
      </c>
    </row>
    <row r="24" spans="1:3" s="394" customFormat="1" ht="42" customHeight="1" x14ac:dyDescent="0.2">
      <c r="A24" s="424"/>
      <c r="B24" s="403" t="s">
        <v>738</v>
      </c>
      <c r="C24" s="445">
        <v>25178880</v>
      </c>
    </row>
    <row r="25" spans="1:3" s="394" customFormat="1" ht="24" customHeight="1" x14ac:dyDescent="0.2">
      <c r="A25" s="424"/>
      <c r="B25" s="409" t="s">
        <v>692</v>
      </c>
      <c r="C25" s="410">
        <v>25178880</v>
      </c>
    </row>
    <row r="26" spans="1:3" s="390" customFormat="1" ht="26.25" customHeight="1" x14ac:dyDescent="0.2">
      <c r="A26" s="422"/>
      <c r="B26" s="402" t="s">
        <v>704</v>
      </c>
      <c r="C26" s="446">
        <v>201584970</v>
      </c>
    </row>
    <row r="27" spans="1:3" s="394" customFormat="1" ht="61.5" customHeight="1" x14ac:dyDescent="0.2">
      <c r="A27" s="424"/>
      <c r="B27" s="409" t="s">
        <v>739</v>
      </c>
      <c r="C27" s="410">
        <v>201584970</v>
      </c>
    </row>
    <row r="28" spans="1:3" s="390" customFormat="1" ht="23.25" customHeight="1" x14ac:dyDescent="0.2">
      <c r="A28" s="422"/>
      <c r="B28" s="415" t="s">
        <v>667</v>
      </c>
      <c r="C28" s="446">
        <v>122238000</v>
      </c>
    </row>
    <row r="29" spans="1:3" s="389" customFormat="1" ht="23.25" customHeight="1" x14ac:dyDescent="0.2">
      <c r="A29" s="455"/>
      <c r="B29" s="403" t="s">
        <v>692</v>
      </c>
      <c r="C29" s="445">
        <v>122238000</v>
      </c>
    </row>
    <row r="30" spans="1:3" s="394" customFormat="1" ht="59.25" customHeight="1" x14ac:dyDescent="0.2">
      <c r="A30" s="424"/>
      <c r="B30" s="403" t="s">
        <v>741</v>
      </c>
      <c r="C30" s="445">
        <v>61761980</v>
      </c>
    </row>
    <row r="31" spans="1:3" s="394" customFormat="1" ht="23.25" customHeight="1" x14ac:dyDescent="0.2">
      <c r="A31" s="424"/>
      <c r="B31" s="409" t="s">
        <v>692</v>
      </c>
      <c r="C31" s="410">
        <v>61761980</v>
      </c>
    </row>
    <row r="32" spans="1:3" s="394" customFormat="1" ht="73.5" customHeight="1" x14ac:dyDescent="0.2">
      <c r="A32" s="424"/>
      <c r="B32" s="403" t="s">
        <v>794</v>
      </c>
      <c r="C32" s="445">
        <v>15675660</v>
      </c>
    </row>
    <row r="33" spans="1:3" s="394" customFormat="1" ht="23.25" customHeight="1" x14ac:dyDescent="0.2">
      <c r="A33" s="424"/>
      <c r="B33" s="409" t="s">
        <v>692</v>
      </c>
      <c r="C33" s="410">
        <v>15675660</v>
      </c>
    </row>
    <row r="34" spans="1:3" s="394" customFormat="1" ht="58.5" customHeight="1" x14ac:dyDescent="0.2">
      <c r="A34" s="424"/>
      <c r="B34" s="403" t="s">
        <v>742</v>
      </c>
      <c r="C34" s="445">
        <v>9432160</v>
      </c>
    </row>
    <row r="35" spans="1:3" s="394" customFormat="1" ht="25.5" customHeight="1" x14ac:dyDescent="0.2">
      <c r="A35" s="424"/>
      <c r="B35" s="409" t="s">
        <v>692</v>
      </c>
      <c r="C35" s="410">
        <v>9432160</v>
      </c>
    </row>
    <row r="36" spans="1:3" s="394" customFormat="1" ht="59.25" customHeight="1" x14ac:dyDescent="0.2">
      <c r="A36" s="424"/>
      <c r="B36" s="403" t="s">
        <v>740</v>
      </c>
      <c r="C36" s="445">
        <v>8441830</v>
      </c>
    </row>
    <row r="37" spans="1:3" s="394" customFormat="1" ht="21.75" customHeight="1" x14ac:dyDescent="0.2">
      <c r="A37" s="424"/>
      <c r="B37" s="409" t="s">
        <v>692</v>
      </c>
      <c r="C37" s="410">
        <v>8441830</v>
      </c>
    </row>
    <row r="38" spans="1:3" s="394" customFormat="1" ht="60" customHeight="1" x14ac:dyDescent="0.2">
      <c r="A38" s="424"/>
      <c r="B38" s="403" t="s">
        <v>743</v>
      </c>
      <c r="C38" s="445">
        <v>26926370</v>
      </c>
    </row>
    <row r="39" spans="1:3" s="394" customFormat="1" ht="23.25" customHeight="1" x14ac:dyDescent="0.2">
      <c r="A39" s="424"/>
      <c r="B39" s="409" t="s">
        <v>692</v>
      </c>
      <c r="C39" s="410">
        <v>26926370</v>
      </c>
    </row>
    <row r="40" spans="1:3" s="390" customFormat="1" ht="22.5" customHeight="1" x14ac:dyDescent="0.2">
      <c r="A40" s="422"/>
      <c r="B40" s="415" t="s">
        <v>666</v>
      </c>
      <c r="C40" s="446">
        <v>9749380</v>
      </c>
    </row>
    <row r="41" spans="1:3" s="389" customFormat="1" ht="18.75" customHeight="1" x14ac:dyDescent="0.2">
      <c r="A41" s="455"/>
      <c r="B41" s="403" t="s">
        <v>692</v>
      </c>
      <c r="C41" s="445">
        <v>9749380</v>
      </c>
    </row>
    <row r="42" spans="1:3" s="389" customFormat="1" ht="39.75" customHeight="1" x14ac:dyDescent="0.2">
      <c r="A42" s="423"/>
      <c r="B42" s="403" t="s">
        <v>719</v>
      </c>
      <c r="C42" s="445">
        <v>9749380</v>
      </c>
    </row>
    <row r="43" spans="1:3" s="394" customFormat="1" ht="22.5" customHeight="1" x14ac:dyDescent="0.2">
      <c r="A43" s="424"/>
      <c r="B43" s="409" t="s">
        <v>692</v>
      </c>
      <c r="C43" s="410">
        <v>9749380</v>
      </c>
    </row>
    <row r="44" spans="1:3" s="393" customFormat="1" ht="21" customHeight="1" x14ac:dyDescent="0.2">
      <c r="A44" s="423"/>
      <c r="B44" s="404" t="s">
        <v>661</v>
      </c>
      <c r="C44" s="446">
        <v>68120020</v>
      </c>
    </row>
    <row r="45" spans="1:3" s="389" customFormat="1" ht="21" customHeight="1" x14ac:dyDescent="0.2">
      <c r="A45" s="455"/>
      <c r="B45" s="403" t="s">
        <v>692</v>
      </c>
      <c r="C45" s="445">
        <v>68120020</v>
      </c>
    </row>
    <row r="46" spans="1:3" s="394" customFormat="1" ht="40.5" customHeight="1" x14ac:dyDescent="0.2">
      <c r="A46" s="424"/>
      <c r="B46" s="403" t="s">
        <v>701</v>
      </c>
      <c r="C46" s="445">
        <v>68120020</v>
      </c>
    </row>
    <row r="47" spans="1:3" s="394" customFormat="1" ht="25.5" customHeight="1" x14ac:dyDescent="0.2">
      <c r="A47" s="424"/>
      <c r="B47" s="409" t="s">
        <v>692</v>
      </c>
      <c r="C47" s="410">
        <v>68120020</v>
      </c>
    </row>
    <row r="48" spans="1:3" s="393" customFormat="1" ht="24.75" customHeight="1" x14ac:dyDescent="0.2">
      <c r="A48" s="443"/>
      <c r="B48" s="404" t="s">
        <v>664</v>
      </c>
      <c r="C48" s="446">
        <v>1477570</v>
      </c>
    </row>
    <row r="49" spans="1:3" s="389" customFormat="1" ht="24.75" customHeight="1" x14ac:dyDescent="0.2">
      <c r="A49" s="423"/>
      <c r="B49" s="403" t="s">
        <v>747</v>
      </c>
      <c r="C49" s="445">
        <v>1477570</v>
      </c>
    </row>
    <row r="50" spans="1:3" s="394" customFormat="1" ht="24" customHeight="1" x14ac:dyDescent="0.2">
      <c r="A50" s="424"/>
      <c r="B50" s="409" t="s">
        <v>692</v>
      </c>
      <c r="C50" s="410">
        <v>1477570</v>
      </c>
    </row>
    <row r="51" spans="1:3" s="390" customFormat="1" ht="42" customHeight="1" x14ac:dyDescent="0.2">
      <c r="A51" s="422" t="s">
        <v>673</v>
      </c>
      <c r="B51" s="400" t="s">
        <v>674</v>
      </c>
      <c r="C51" s="401">
        <v>90000000</v>
      </c>
    </row>
    <row r="52" spans="1:3" s="393" customFormat="1" ht="43.5" customHeight="1" x14ac:dyDescent="0.2">
      <c r="A52" s="423" t="s">
        <v>683</v>
      </c>
      <c r="B52" s="402" t="s">
        <v>730</v>
      </c>
      <c r="C52" s="446">
        <v>90000000</v>
      </c>
    </row>
    <row r="53" spans="1:3" s="393" customFormat="1" ht="25.5" customHeight="1" x14ac:dyDescent="0.2">
      <c r="A53" s="423"/>
      <c r="B53" s="402" t="s">
        <v>702</v>
      </c>
      <c r="C53" s="446">
        <v>90000000</v>
      </c>
    </row>
    <row r="54" spans="1:3" s="394" customFormat="1" ht="24" customHeight="1" x14ac:dyDescent="0.2">
      <c r="A54" s="424"/>
      <c r="B54" s="409" t="s">
        <v>692</v>
      </c>
      <c r="C54" s="410">
        <v>90000000</v>
      </c>
    </row>
    <row r="55" spans="1:3" s="389" customFormat="1" ht="80.25" customHeight="1" x14ac:dyDescent="0.2">
      <c r="A55" s="423"/>
      <c r="B55" s="398" t="s">
        <v>665</v>
      </c>
      <c r="C55" s="445">
        <v>90000000</v>
      </c>
    </row>
    <row r="56" spans="1:3" s="394" customFormat="1" ht="24" customHeight="1" x14ac:dyDescent="0.2">
      <c r="A56" s="424"/>
      <c r="B56" s="409" t="s">
        <v>692</v>
      </c>
      <c r="C56" s="410">
        <v>90000000</v>
      </c>
    </row>
    <row r="57" spans="1:3" s="390" customFormat="1" ht="37.5" customHeight="1" x14ac:dyDescent="0.2">
      <c r="A57" s="422" t="s">
        <v>670</v>
      </c>
      <c r="B57" s="411" t="s">
        <v>671</v>
      </c>
      <c r="C57" s="401">
        <v>1251928293</v>
      </c>
    </row>
    <row r="58" spans="1:3" s="393" customFormat="1" ht="39" customHeight="1" x14ac:dyDescent="0.2">
      <c r="A58" s="423" t="s">
        <v>675</v>
      </c>
      <c r="B58" s="427" t="s">
        <v>735</v>
      </c>
      <c r="C58" s="446">
        <v>431584073</v>
      </c>
    </row>
    <row r="59" spans="1:3" s="393" customFormat="1" ht="24" customHeight="1" x14ac:dyDescent="0.2">
      <c r="A59" s="423"/>
      <c r="B59" s="402" t="s">
        <v>704</v>
      </c>
      <c r="C59" s="446">
        <v>20000000</v>
      </c>
    </row>
    <row r="60" spans="1:3" s="389" customFormat="1" ht="58.5" customHeight="1" x14ac:dyDescent="0.2">
      <c r="A60" s="423"/>
      <c r="B60" s="240" t="s">
        <v>706</v>
      </c>
      <c r="C60" s="445">
        <v>20000000</v>
      </c>
    </row>
    <row r="61" spans="1:3" s="394" customFormat="1" ht="24" customHeight="1" x14ac:dyDescent="0.2">
      <c r="A61" s="424"/>
      <c r="B61" s="409" t="s">
        <v>692</v>
      </c>
      <c r="C61" s="410">
        <v>20000000</v>
      </c>
    </row>
    <row r="62" spans="1:3" s="390" customFormat="1" ht="22.5" customHeight="1" x14ac:dyDescent="0.2">
      <c r="A62" s="422"/>
      <c r="B62" s="402" t="s">
        <v>702</v>
      </c>
      <c r="C62" s="446">
        <v>411584073</v>
      </c>
    </row>
    <row r="63" spans="1:3" s="389" customFormat="1" ht="61.5" customHeight="1" x14ac:dyDescent="0.2">
      <c r="A63" s="423"/>
      <c r="B63" s="240" t="s">
        <v>698</v>
      </c>
      <c r="C63" s="445">
        <v>411584073</v>
      </c>
    </row>
    <row r="64" spans="1:3" s="394" customFormat="1" ht="24" customHeight="1" x14ac:dyDescent="0.2">
      <c r="A64" s="424"/>
      <c r="B64" s="409" t="s">
        <v>692</v>
      </c>
      <c r="C64" s="410">
        <v>375878273</v>
      </c>
    </row>
    <row r="65" spans="1:3" s="394" customFormat="1" ht="24" customHeight="1" x14ac:dyDescent="0.2">
      <c r="A65" s="424"/>
      <c r="B65" s="409" t="s">
        <v>693</v>
      </c>
      <c r="C65" s="410">
        <v>35705800</v>
      </c>
    </row>
    <row r="66" spans="1:3" s="393" customFormat="1" ht="42.75" customHeight="1" x14ac:dyDescent="0.2">
      <c r="A66" s="423" t="s">
        <v>672</v>
      </c>
      <c r="B66" s="406" t="s">
        <v>731</v>
      </c>
      <c r="C66" s="446">
        <v>820344220</v>
      </c>
    </row>
    <row r="67" spans="1:3" s="393" customFormat="1" ht="24" customHeight="1" x14ac:dyDescent="0.2">
      <c r="A67" s="423"/>
      <c r="B67" s="404" t="s">
        <v>692</v>
      </c>
      <c r="C67" s="446">
        <v>313412220</v>
      </c>
    </row>
    <row r="68" spans="1:3" s="393" customFormat="1" ht="38.25" customHeight="1" x14ac:dyDescent="0.2">
      <c r="A68" s="423"/>
      <c r="B68" s="404" t="s">
        <v>722</v>
      </c>
      <c r="C68" s="446">
        <v>506932000</v>
      </c>
    </row>
    <row r="69" spans="1:3" s="390" customFormat="1" ht="21.75" customHeight="1" x14ac:dyDescent="0.2">
      <c r="A69" s="422"/>
      <c r="B69" s="402" t="s">
        <v>704</v>
      </c>
      <c r="C69" s="446">
        <v>820344220</v>
      </c>
    </row>
    <row r="70" spans="1:3" s="389" customFormat="1" ht="39" customHeight="1" x14ac:dyDescent="0.2">
      <c r="A70" s="423"/>
      <c r="B70" s="407" t="s">
        <v>723</v>
      </c>
      <c r="C70" s="445">
        <v>820344220</v>
      </c>
    </row>
    <row r="71" spans="1:3" s="394" customFormat="1" ht="39" customHeight="1" x14ac:dyDescent="0.2">
      <c r="A71" s="424"/>
      <c r="B71" s="409" t="s">
        <v>722</v>
      </c>
      <c r="C71" s="410">
        <v>506932000</v>
      </c>
    </row>
    <row r="72" spans="1:3" s="394" customFormat="1" ht="23.25" customHeight="1" x14ac:dyDescent="0.2">
      <c r="A72" s="422"/>
      <c r="B72" s="409" t="s">
        <v>692</v>
      </c>
      <c r="C72" s="445">
        <v>313412220</v>
      </c>
    </row>
    <row r="73" spans="1:3" s="389" customFormat="1" ht="40.5" customHeight="1" x14ac:dyDescent="0.2">
      <c r="A73" s="455"/>
      <c r="B73" s="407" t="s">
        <v>723</v>
      </c>
      <c r="C73" s="445">
        <v>259670415</v>
      </c>
    </row>
    <row r="74" spans="1:3" s="394" customFormat="1" ht="21" customHeight="1" x14ac:dyDescent="0.2">
      <c r="A74" s="424"/>
      <c r="B74" s="409" t="s">
        <v>692</v>
      </c>
      <c r="C74" s="410">
        <v>259670415</v>
      </c>
    </row>
    <row r="75" spans="1:3" s="389" customFormat="1" ht="59.25" customHeight="1" x14ac:dyDescent="0.2">
      <c r="A75" s="423"/>
      <c r="B75" s="407" t="s">
        <v>749</v>
      </c>
      <c r="C75" s="445">
        <v>53741805</v>
      </c>
    </row>
    <row r="76" spans="1:3" s="394" customFormat="1" ht="23.25" customHeight="1" x14ac:dyDescent="0.2">
      <c r="A76" s="424"/>
      <c r="B76" s="409" t="s">
        <v>692</v>
      </c>
      <c r="C76" s="410">
        <v>53741805</v>
      </c>
    </row>
    <row r="77" spans="1:3" s="390" customFormat="1" ht="41.25" customHeight="1" x14ac:dyDescent="0.2">
      <c r="A77" s="425">
        <v>11</v>
      </c>
      <c r="B77" s="419" t="s">
        <v>687</v>
      </c>
      <c r="C77" s="401">
        <v>29500000</v>
      </c>
    </row>
    <row r="78" spans="1:3" s="393" customFormat="1" ht="40.5" customHeight="1" x14ac:dyDescent="0.2">
      <c r="A78" s="423" t="s">
        <v>686</v>
      </c>
      <c r="B78" s="406" t="s">
        <v>732</v>
      </c>
      <c r="C78" s="446">
        <v>29500000</v>
      </c>
    </row>
    <row r="79" spans="1:3" s="393" customFormat="1" ht="24" customHeight="1" x14ac:dyDescent="0.2">
      <c r="A79" s="423"/>
      <c r="B79" s="406" t="s">
        <v>702</v>
      </c>
      <c r="C79" s="446">
        <v>11700000</v>
      </c>
    </row>
    <row r="80" spans="1:3" s="389" customFormat="1" ht="42" customHeight="1" x14ac:dyDescent="0.2">
      <c r="A80" s="423"/>
      <c r="B80" s="403" t="s">
        <v>696</v>
      </c>
      <c r="C80" s="445">
        <v>11700000</v>
      </c>
    </row>
    <row r="81" spans="1:3" s="394" customFormat="1" ht="19.5" customHeight="1" x14ac:dyDescent="0.2">
      <c r="A81" s="424"/>
      <c r="B81" s="409" t="s">
        <v>692</v>
      </c>
      <c r="C81" s="410">
        <v>11700000</v>
      </c>
    </row>
    <row r="82" spans="1:3" s="393" customFormat="1" ht="27" customHeight="1" x14ac:dyDescent="0.2">
      <c r="A82" s="423"/>
      <c r="B82" s="404" t="s">
        <v>704</v>
      </c>
      <c r="C82" s="446">
        <v>17800000</v>
      </c>
    </row>
    <row r="83" spans="1:3" s="393" customFormat="1" ht="24" customHeight="1" x14ac:dyDescent="0.2">
      <c r="A83" s="423"/>
      <c r="B83" s="404" t="s">
        <v>451</v>
      </c>
      <c r="C83" s="446">
        <v>17800000</v>
      </c>
    </row>
    <row r="84" spans="1:3" s="389" customFormat="1" ht="42" customHeight="1" x14ac:dyDescent="0.2">
      <c r="A84" s="423"/>
      <c r="B84" s="240" t="s">
        <v>789</v>
      </c>
      <c r="C84" s="445">
        <v>17800000</v>
      </c>
    </row>
    <row r="85" spans="1:3" s="394" customFormat="1" ht="21.75" customHeight="1" x14ac:dyDescent="0.2">
      <c r="A85" s="424"/>
      <c r="B85" s="409" t="s">
        <v>692</v>
      </c>
      <c r="C85" s="410">
        <v>17800000</v>
      </c>
    </row>
    <row r="86" spans="1:3" s="390" customFormat="1" ht="37.5" customHeight="1" x14ac:dyDescent="0.2">
      <c r="A86" s="425">
        <v>13</v>
      </c>
      <c r="B86" s="400" t="s">
        <v>676</v>
      </c>
      <c r="C86" s="401">
        <v>168000000</v>
      </c>
    </row>
    <row r="87" spans="1:3" s="393" customFormat="1" ht="39.75" customHeight="1" x14ac:dyDescent="0.2">
      <c r="A87" s="423" t="s">
        <v>684</v>
      </c>
      <c r="B87" s="399" t="s">
        <v>728</v>
      </c>
      <c r="C87" s="446">
        <v>168000000</v>
      </c>
    </row>
    <row r="88" spans="1:3" s="438" customFormat="1" ht="23.25" customHeight="1" x14ac:dyDescent="0.2">
      <c r="A88" s="431"/>
      <c r="B88" s="402" t="s">
        <v>702</v>
      </c>
      <c r="C88" s="446">
        <v>110000000</v>
      </c>
    </row>
    <row r="89" spans="1:3" s="433" customFormat="1" ht="57" customHeight="1" x14ac:dyDescent="0.2">
      <c r="A89" s="431"/>
      <c r="B89" s="403" t="s">
        <v>705</v>
      </c>
      <c r="C89" s="445">
        <v>110000000</v>
      </c>
    </row>
    <row r="90" spans="1:3" s="432" customFormat="1" ht="22.5" customHeight="1" x14ac:dyDescent="0.2">
      <c r="A90" s="440"/>
      <c r="B90" s="409" t="s">
        <v>692</v>
      </c>
      <c r="C90" s="410">
        <v>110000000</v>
      </c>
    </row>
    <row r="91" spans="1:3" s="438" customFormat="1" ht="22.5" customHeight="1" x14ac:dyDescent="0.2">
      <c r="A91" s="431"/>
      <c r="B91" s="402" t="s">
        <v>704</v>
      </c>
      <c r="C91" s="446">
        <v>58000000</v>
      </c>
    </row>
    <row r="92" spans="1:3" s="432" customFormat="1" ht="40.5" customHeight="1" x14ac:dyDescent="0.2">
      <c r="A92" s="440"/>
      <c r="B92" s="409" t="s">
        <v>751</v>
      </c>
      <c r="C92" s="410">
        <v>58000000</v>
      </c>
    </row>
    <row r="93" spans="1:3" s="451" customFormat="1" ht="22.5" customHeight="1" x14ac:dyDescent="0.2">
      <c r="A93" s="450"/>
      <c r="B93" s="404" t="s">
        <v>454</v>
      </c>
      <c r="C93" s="401">
        <v>58000000</v>
      </c>
    </row>
    <row r="94" spans="1:3" s="432" customFormat="1" ht="58.5" customHeight="1" x14ac:dyDescent="0.2">
      <c r="A94" s="440"/>
      <c r="B94" s="403" t="s">
        <v>790</v>
      </c>
      <c r="C94" s="410">
        <v>58000000</v>
      </c>
    </row>
    <row r="95" spans="1:3" s="432" customFormat="1" ht="22.5" customHeight="1" x14ac:dyDescent="0.2">
      <c r="A95" s="440"/>
      <c r="B95" s="409" t="s">
        <v>692</v>
      </c>
      <c r="C95" s="410">
        <v>58000000</v>
      </c>
    </row>
    <row r="96" spans="1:3" s="390" customFormat="1" ht="41.25" customHeight="1" x14ac:dyDescent="0.2">
      <c r="A96" s="425">
        <v>14</v>
      </c>
      <c r="B96" s="412" t="s">
        <v>677</v>
      </c>
      <c r="C96" s="401">
        <v>167350000</v>
      </c>
    </row>
    <row r="97" spans="1:3" s="393" customFormat="1" ht="58.5" customHeight="1" x14ac:dyDescent="0.2">
      <c r="A97" s="423" t="s">
        <v>678</v>
      </c>
      <c r="B97" s="399" t="s">
        <v>727</v>
      </c>
      <c r="C97" s="446">
        <v>99350000</v>
      </c>
    </row>
    <row r="98" spans="1:3" s="393" customFormat="1" ht="21" customHeight="1" x14ac:dyDescent="0.2">
      <c r="A98" s="423"/>
      <c r="B98" s="399" t="s">
        <v>704</v>
      </c>
      <c r="C98" s="446">
        <v>99350000</v>
      </c>
    </row>
    <row r="99" spans="1:3" s="394" customFormat="1" ht="39" customHeight="1" x14ac:dyDescent="0.2">
      <c r="A99" s="424"/>
      <c r="B99" s="413" t="s">
        <v>779</v>
      </c>
      <c r="C99" s="410">
        <v>61127000</v>
      </c>
    </row>
    <row r="100" spans="1:3" s="394" customFormat="1" ht="24" customHeight="1" x14ac:dyDescent="0.2">
      <c r="A100" s="424"/>
      <c r="B100" s="413" t="s">
        <v>692</v>
      </c>
      <c r="C100" s="410">
        <v>61127000</v>
      </c>
    </row>
    <row r="101" spans="1:3" s="393" customFormat="1" ht="24" customHeight="1" x14ac:dyDescent="0.2">
      <c r="A101" s="423"/>
      <c r="B101" s="414" t="s">
        <v>666</v>
      </c>
      <c r="C101" s="446">
        <v>12777000</v>
      </c>
    </row>
    <row r="102" spans="1:3" s="389" customFormat="1" ht="43.5" customHeight="1" x14ac:dyDescent="0.2">
      <c r="A102" s="423"/>
      <c r="B102" s="240" t="s">
        <v>773</v>
      </c>
      <c r="C102" s="445">
        <v>12777000</v>
      </c>
    </row>
    <row r="103" spans="1:3" s="393" customFormat="1" ht="21" customHeight="1" x14ac:dyDescent="0.2">
      <c r="A103" s="423"/>
      <c r="B103" s="415" t="s">
        <v>450</v>
      </c>
      <c r="C103" s="446">
        <v>48350000</v>
      </c>
    </row>
    <row r="104" spans="1:3" s="389" customFormat="1" ht="39" customHeight="1" x14ac:dyDescent="0.2">
      <c r="A104" s="423"/>
      <c r="B104" s="416" t="s">
        <v>774</v>
      </c>
      <c r="C104" s="445">
        <v>48350000</v>
      </c>
    </row>
    <row r="105" spans="1:3" s="447" customFormat="1" ht="39" customHeight="1" x14ac:dyDescent="0.2">
      <c r="A105" s="422"/>
      <c r="B105" s="413" t="s">
        <v>780</v>
      </c>
      <c r="C105" s="410">
        <v>38223000</v>
      </c>
    </row>
    <row r="106" spans="1:3" s="447" customFormat="1" ht="23.25" customHeight="1" x14ac:dyDescent="0.2">
      <c r="A106" s="424"/>
      <c r="B106" s="413" t="s">
        <v>692</v>
      </c>
      <c r="C106" s="410">
        <v>38223000</v>
      </c>
    </row>
    <row r="107" spans="1:3" s="393" customFormat="1" ht="23.25" customHeight="1" x14ac:dyDescent="0.2">
      <c r="A107" s="423"/>
      <c r="B107" s="414" t="s">
        <v>666</v>
      </c>
      <c r="C107" s="446">
        <v>6031000</v>
      </c>
    </row>
    <row r="108" spans="1:3" s="389" customFormat="1" ht="22.5" customHeight="1" x14ac:dyDescent="0.2">
      <c r="A108" s="423"/>
      <c r="B108" s="240" t="s">
        <v>781</v>
      </c>
      <c r="C108" s="445">
        <v>6031000</v>
      </c>
    </row>
    <row r="109" spans="1:3" s="393" customFormat="1" ht="25.5" customHeight="1" x14ac:dyDescent="0.2">
      <c r="A109" s="423"/>
      <c r="B109" s="415" t="s">
        <v>452</v>
      </c>
      <c r="C109" s="445">
        <v>29112000</v>
      </c>
    </row>
    <row r="110" spans="1:3" s="389" customFormat="1" ht="40.5" customHeight="1" x14ac:dyDescent="0.2">
      <c r="A110" s="423"/>
      <c r="B110" s="240" t="s">
        <v>720</v>
      </c>
      <c r="C110" s="445">
        <v>29112000</v>
      </c>
    </row>
    <row r="111" spans="1:3" s="393" customFormat="1" ht="23.25" customHeight="1" x14ac:dyDescent="0.2">
      <c r="A111" s="423"/>
      <c r="B111" s="415" t="s">
        <v>453</v>
      </c>
      <c r="C111" s="446">
        <v>3080000</v>
      </c>
    </row>
    <row r="112" spans="1:3" s="389" customFormat="1" ht="39" customHeight="1" x14ac:dyDescent="0.2">
      <c r="A112" s="423"/>
      <c r="B112" s="240" t="s">
        <v>775</v>
      </c>
      <c r="C112" s="445">
        <v>3080000</v>
      </c>
    </row>
    <row r="113" spans="1:3" s="393" customFormat="1" ht="41.25" customHeight="1" x14ac:dyDescent="0.2">
      <c r="A113" s="423" t="s">
        <v>669</v>
      </c>
      <c r="B113" s="399" t="s">
        <v>726</v>
      </c>
      <c r="C113" s="446">
        <v>58000000</v>
      </c>
    </row>
    <row r="114" spans="1:3" s="393" customFormat="1" ht="22.5" customHeight="1" x14ac:dyDescent="0.2">
      <c r="A114" s="423"/>
      <c r="B114" s="399" t="s">
        <v>704</v>
      </c>
      <c r="C114" s="446">
        <v>58000000</v>
      </c>
    </row>
    <row r="115" spans="1:3" s="394" customFormat="1" ht="37.5" customHeight="1" x14ac:dyDescent="0.2">
      <c r="A115" s="424"/>
      <c r="B115" s="409" t="s">
        <v>752</v>
      </c>
      <c r="C115" s="410">
        <v>58000000</v>
      </c>
    </row>
    <row r="116" spans="1:3" s="394" customFormat="1" ht="22.5" customHeight="1" x14ac:dyDescent="0.2">
      <c r="A116" s="424"/>
      <c r="B116" s="409" t="s">
        <v>692</v>
      </c>
      <c r="C116" s="410">
        <v>58000000</v>
      </c>
    </row>
    <row r="117" spans="1:3" s="393" customFormat="1" ht="23.25" customHeight="1" x14ac:dyDescent="0.2">
      <c r="A117" s="423"/>
      <c r="B117" s="399" t="s">
        <v>666</v>
      </c>
      <c r="C117" s="446">
        <v>5624240</v>
      </c>
    </row>
    <row r="118" spans="1:3" s="389" customFormat="1" ht="55.5" customHeight="1" x14ac:dyDescent="0.2">
      <c r="A118" s="423"/>
      <c r="B118" s="403" t="s">
        <v>707</v>
      </c>
      <c r="C118" s="445">
        <v>5624240</v>
      </c>
    </row>
    <row r="119" spans="1:3" s="393" customFormat="1" ht="23.25" customHeight="1" x14ac:dyDescent="0.2">
      <c r="A119" s="423"/>
      <c r="B119" s="399" t="s">
        <v>454</v>
      </c>
      <c r="C119" s="446">
        <v>25346938</v>
      </c>
    </row>
    <row r="120" spans="1:3" s="389" customFormat="1" ht="59.25" customHeight="1" x14ac:dyDescent="0.2">
      <c r="A120" s="423"/>
      <c r="B120" s="403" t="s">
        <v>778</v>
      </c>
      <c r="C120" s="445">
        <v>25346938</v>
      </c>
    </row>
    <row r="121" spans="1:3" s="393" customFormat="1" ht="21.75" customHeight="1" x14ac:dyDescent="0.2">
      <c r="A121" s="423"/>
      <c r="B121" s="399" t="s">
        <v>452</v>
      </c>
      <c r="C121" s="446">
        <v>11016182</v>
      </c>
    </row>
    <row r="122" spans="1:3" s="394" customFormat="1" ht="29.25" customHeight="1" x14ac:dyDescent="0.2">
      <c r="A122" s="422"/>
      <c r="B122" s="403" t="s">
        <v>709</v>
      </c>
      <c r="C122" s="445">
        <v>11016182</v>
      </c>
    </row>
    <row r="123" spans="1:3" s="393" customFormat="1" ht="24" customHeight="1" x14ac:dyDescent="0.2">
      <c r="A123" s="423"/>
      <c r="B123" s="399" t="s">
        <v>663</v>
      </c>
      <c r="C123" s="446">
        <v>16012640</v>
      </c>
    </row>
    <row r="124" spans="1:3" s="389" customFormat="1" ht="38.25" customHeight="1" x14ac:dyDescent="0.2">
      <c r="A124" s="423"/>
      <c r="B124" s="403" t="s">
        <v>791</v>
      </c>
      <c r="C124" s="445">
        <v>16012640</v>
      </c>
    </row>
    <row r="125" spans="1:3" s="393" customFormat="1" ht="57" customHeight="1" x14ac:dyDescent="0.2">
      <c r="A125" s="423" t="s">
        <v>753</v>
      </c>
      <c r="B125" s="397" t="s">
        <v>755</v>
      </c>
      <c r="C125" s="446">
        <v>10000000</v>
      </c>
    </row>
    <row r="126" spans="1:3" s="393" customFormat="1" ht="23.25" customHeight="1" x14ac:dyDescent="0.2">
      <c r="A126" s="422"/>
      <c r="B126" s="397" t="s">
        <v>702</v>
      </c>
      <c r="C126" s="446">
        <v>10000000</v>
      </c>
    </row>
    <row r="127" spans="1:3" s="389" customFormat="1" ht="57.75" customHeight="1" x14ac:dyDescent="0.2">
      <c r="A127" s="422"/>
      <c r="B127" s="448" t="s">
        <v>754</v>
      </c>
      <c r="C127" s="445">
        <v>10000000</v>
      </c>
    </row>
    <row r="128" spans="1:3" s="447" customFormat="1" ht="21.75" customHeight="1" x14ac:dyDescent="0.2">
      <c r="A128" s="422"/>
      <c r="B128" s="409" t="s">
        <v>692</v>
      </c>
      <c r="C128" s="410">
        <v>10000000</v>
      </c>
    </row>
    <row r="129" spans="1:3" s="390" customFormat="1" ht="38.25" customHeight="1" x14ac:dyDescent="0.2">
      <c r="A129" s="425">
        <v>15</v>
      </c>
      <c r="B129" s="400" t="s">
        <v>694</v>
      </c>
      <c r="C129" s="401">
        <v>3100000</v>
      </c>
    </row>
    <row r="130" spans="1:3" s="393" customFormat="1" ht="50.25" customHeight="1" x14ac:dyDescent="0.2">
      <c r="A130" s="423" t="s">
        <v>695</v>
      </c>
      <c r="B130" s="399" t="s">
        <v>792</v>
      </c>
      <c r="C130" s="446">
        <v>3100000</v>
      </c>
    </row>
    <row r="131" spans="1:3" s="393" customFormat="1" ht="24" customHeight="1" x14ac:dyDescent="0.2">
      <c r="A131" s="423"/>
      <c r="B131" s="402" t="s">
        <v>702</v>
      </c>
      <c r="C131" s="446">
        <v>3100000</v>
      </c>
    </row>
    <row r="132" spans="1:3" s="447" customFormat="1" ht="23.25" customHeight="1" x14ac:dyDescent="0.2">
      <c r="A132" s="422"/>
      <c r="B132" s="454" t="s">
        <v>776</v>
      </c>
      <c r="C132" s="410">
        <v>3100000</v>
      </c>
    </row>
    <row r="133" spans="1:3" s="389" customFormat="1" ht="25.5" customHeight="1" x14ac:dyDescent="0.2">
      <c r="A133" s="423"/>
      <c r="B133" s="240" t="s">
        <v>782</v>
      </c>
      <c r="C133" s="445">
        <v>2340000</v>
      </c>
    </row>
    <row r="134" spans="1:3" s="394" customFormat="1" ht="18.75" customHeight="1" x14ac:dyDescent="0.2">
      <c r="A134" s="422"/>
      <c r="B134" s="409" t="s">
        <v>692</v>
      </c>
      <c r="C134" s="410">
        <v>2340000</v>
      </c>
    </row>
    <row r="135" spans="1:3" s="389" customFormat="1" ht="23.25" customHeight="1" x14ac:dyDescent="0.2">
      <c r="A135" s="423"/>
      <c r="B135" s="240" t="s">
        <v>783</v>
      </c>
      <c r="C135" s="445">
        <v>760000</v>
      </c>
    </row>
    <row r="136" spans="1:3" s="394" customFormat="1" ht="24" customHeight="1" x14ac:dyDescent="0.2">
      <c r="A136" s="422"/>
      <c r="B136" s="409" t="s">
        <v>692</v>
      </c>
      <c r="C136" s="410">
        <v>760000</v>
      </c>
    </row>
    <row r="137" spans="1:3" s="390" customFormat="1" ht="39.75" customHeight="1" x14ac:dyDescent="0.2">
      <c r="A137" s="422" t="s">
        <v>691</v>
      </c>
      <c r="B137" s="405" t="s">
        <v>688</v>
      </c>
      <c r="C137" s="401">
        <v>230000000</v>
      </c>
    </row>
    <row r="138" spans="1:3" s="393" customFormat="1" ht="39.75" customHeight="1" x14ac:dyDescent="0.2">
      <c r="A138" s="423" t="s">
        <v>689</v>
      </c>
      <c r="B138" s="397" t="s">
        <v>724</v>
      </c>
      <c r="C138" s="446">
        <v>230000000</v>
      </c>
    </row>
    <row r="139" spans="1:3" s="393" customFormat="1" ht="22.5" customHeight="1" x14ac:dyDescent="0.2">
      <c r="A139" s="423"/>
      <c r="B139" s="397" t="s">
        <v>692</v>
      </c>
      <c r="C139" s="446">
        <v>230000000</v>
      </c>
    </row>
    <row r="140" spans="1:3" s="393" customFormat="1" ht="21" customHeight="1" x14ac:dyDescent="0.2">
      <c r="A140" s="423"/>
      <c r="B140" s="397" t="s">
        <v>702</v>
      </c>
      <c r="C140" s="446">
        <v>230000000</v>
      </c>
    </row>
    <row r="141" spans="1:3" s="394" customFormat="1" ht="25.5" customHeight="1" x14ac:dyDescent="0.2">
      <c r="A141" s="424"/>
      <c r="B141" s="420" t="s">
        <v>690</v>
      </c>
      <c r="C141" s="410">
        <v>230000000</v>
      </c>
    </row>
    <row r="142" spans="1:3" s="394" customFormat="1" ht="23.25" customHeight="1" x14ac:dyDescent="0.2">
      <c r="A142" s="424"/>
      <c r="B142" s="420" t="s">
        <v>692</v>
      </c>
      <c r="C142" s="410">
        <v>230000000</v>
      </c>
    </row>
    <row r="143" spans="1:3" s="389" customFormat="1" ht="40.5" customHeight="1" x14ac:dyDescent="0.2">
      <c r="A143" s="422"/>
      <c r="B143" s="449" t="s">
        <v>793</v>
      </c>
      <c r="C143" s="445">
        <v>150000000</v>
      </c>
    </row>
    <row r="144" spans="1:3" s="447" customFormat="1" ht="23.25" customHeight="1" x14ac:dyDescent="0.2">
      <c r="A144" s="422"/>
      <c r="B144" s="420" t="s">
        <v>692</v>
      </c>
      <c r="C144" s="410">
        <v>150000000</v>
      </c>
    </row>
    <row r="145" spans="1:3" s="389" customFormat="1" ht="40.5" customHeight="1" x14ac:dyDescent="0.2">
      <c r="A145" s="422"/>
      <c r="B145" s="449" t="s">
        <v>763</v>
      </c>
      <c r="C145" s="445">
        <v>80000000</v>
      </c>
    </row>
    <row r="146" spans="1:3" s="447" customFormat="1" ht="24.75" customHeight="1" x14ac:dyDescent="0.2">
      <c r="A146" s="422"/>
      <c r="B146" s="420" t="s">
        <v>692</v>
      </c>
      <c r="C146" s="410">
        <v>80000000</v>
      </c>
    </row>
    <row r="147" spans="1:3" s="390" customFormat="1" ht="37.5" customHeight="1" x14ac:dyDescent="0.2">
      <c r="A147" s="425">
        <v>25</v>
      </c>
      <c r="B147" s="400" t="s">
        <v>685</v>
      </c>
      <c r="C147" s="401">
        <v>4500000</v>
      </c>
    </row>
    <row r="148" spans="1:3" s="393" customFormat="1" ht="40.5" customHeight="1" x14ac:dyDescent="0.2">
      <c r="A148" s="423" t="s">
        <v>697</v>
      </c>
      <c r="B148" s="402" t="s">
        <v>725</v>
      </c>
      <c r="C148" s="446">
        <v>4500000</v>
      </c>
    </row>
    <row r="149" spans="1:3" s="393" customFormat="1" ht="23.25" customHeight="1" x14ac:dyDescent="0.2">
      <c r="A149" s="423"/>
      <c r="B149" s="402" t="s">
        <v>704</v>
      </c>
      <c r="C149" s="446">
        <v>4500000</v>
      </c>
    </row>
    <row r="150" spans="1:3" s="394" customFormat="1" ht="39.75" customHeight="1" x14ac:dyDescent="0.2">
      <c r="A150" s="424"/>
      <c r="B150" s="454" t="s">
        <v>746</v>
      </c>
      <c r="C150" s="410">
        <v>4500000</v>
      </c>
    </row>
    <row r="151" spans="1:3" s="394" customFormat="1" ht="21" customHeight="1" x14ac:dyDescent="0.2">
      <c r="A151" s="424"/>
      <c r="B151" s="420" t="s">
        <v>692</v>
      </c>
      <c r="C151" s="410">
        <v>4500000</v>
      </c>
    </row>
    <row r="152" spans="1:3" s="393" customFormat="1" ht="24" customHeight="1" x14ac:dyDescent="0.2">
      <c r="A152" s="444"/>
      <c r="B152" s="404" t="s">
        <v>662</v>
      </c>
      <c r="C152" s="446">
        <v>1058000</v>
      </c>
    </row>
    <row r="153" spans="1:3" s="389" customFormat="1" ht="26.25" customHeight="1" x14ac:dyDescent="0.2">
      <c r="A153" s="442"/>
      <c r="B153" s="240" t="s">
        <v>745</v>
      </c>
      <c r="C153" s="445">
        <v>1058000</v>
      </c>
    </row>
    <row r="154" spans="1:3" s="394" customFormat="1" ht="22.5" customHeight="1" x14ac:dyDescent="0.2">
      <c r="A154" s="424"/>
      <c r="B154" s="420" t="s">
        <v>692</v>
      </c>
      <c r="C154" s="410">
        <v>1058000</v>
      </c>
    </row>
    <row r="155" spans="1:3" s="393" customFormat="1" ht="21" customHeight="1" x14ac:dyDescent="0.2">
      <c r="A155" s="423"/>
      <c r="B155" s="404" t="s">
        <v>664</v>
      </c>
      <c r="C155" s="446">
        <v>3442000</v>
      </c>
    </row>
    <row r="156" spans="1:3" s="389" customFormat="1" ht="24" customHeight="1" x14ac:dyDescent="0.2">
      <c r="A156" s="423"/>
      <c r="B156" s="403" t="s">
        <v>758</v>
      </c>
      <c r="C156" s="445">
        <v>809000</v>
      </c>
    </row>
    <row r="157" spans="1:3" s="389" customFormat="1" ht="22.5" customHeight="1" x14ac:dyDescent="0.2">
      <c r="A157" s="423"/>
      <c r="B157" s="420" t="s">
        <v>692</v>
      </c>
      <c r="C157" s="410">
        <v>809000</v>
      </c>
    </row>
    <row r="158" spans="1:3" s="389" customFormat="1" ht="22.5" customHeight="1" x14ac:dyDescent="0.2">
      <c r="A158" s="423"/>
      <c r="B158" s="240" t="s">
        <v>759</v>
      </c>
      <c r="C158" s="445">
        <v>537000</v>
      </c>
    </row>
    <row r="159" spans="1:3" s="389" customFormat="1" ht="22.5" customHeight="1" x14ac:dyDescent="0.2">
      <c r="A159" s="423"/>
      <c r="B159" s="420" t="s">
        <v>692</v>
      </c>
      <c r="C159" s="410">
        <v>537000</v>
      </c>
    </row>
    <row r="160" spans="1:3" s="389" customFormat="1" ht="22.5" customHeight="1" x14ac:dyDescent="0.2">
      <c r="A160" s="423"/>
      <c r="B160" s="240" t="s">
        <v>760</v>
      </c>
      <c r="C160" s="445">
        <v>737000</v>
      </c>
    </row>
    <row r="161" spans="1:3" s="389" customFormat="1" ht="22.5" customHeight="1" x14ac:dyDescent="0.2">
      <c r="A161" s="423"/>
      <c r="B161" s="420" t="s">
        <v>692</v>
      </c>
      <c r="C161" s="410">
        <v>737000</v>
      </c>
    </row>
    <row r="162" spans="1:3" s="389" customFormat="1" ht="24" customHeight="1" x14ac:dyDescent="0.2">
      <c r="A162" s="423"/>
      <c r="B162" s="240" t="s">
        <v>785</v>
      </c>
      <c r="C162" s="445">
        <v>1359000</v>
      </c>
    </row>
    <row r="163" spans="1:3" s="389" customFormat="1" ht="22.5" customHeight="1" x14ac:dyDescent="0.2">
      <c r="A163" s="423"/>
      <c r="B163" s="420" t="s">
        <v>692</v>
      </c>
      <c r="C163" s="410">
        <v>1359000</v>
      </c>
    </row>
    <row r="164" spans="1:3" s="439" customFormat="1" ht="24" customHeight="1" x14ac:dyDescent="0.2">
      <c r="A164" s="474" t="s">
        <v>708</v>
      </c>
      <c r="B164" s="474"/>
      <c r="C164" s="446">
        <v>2305378293</v>
      </c>
    </row>
    <row r="165" spans="1:3" s="417" customFormat="1" ht="21" customHeight="1" x14ac:dyDescent="0.2">
      <c r="A165" s="475" t="s">
        <v>710</v>
      </c>
      <c r="B165" s="475"/>
      <c r="C165" s="445">
        <v>1762740493</v>
      </c>
    </row>
    <row r="166" spans="1:3" s="417" customFormat="1" ht="21.75" customHeight="1" x14ac:dyDescent="0.2">
      <c r="A166" s="475" t="s">
        <v>711</v>
      </c>
      <c r="B166" s="475"/>
      <c r="C166" s="445">
        <v>35705800</v>
      </c>
    </row>
    <row r="167" spans="1:3" s="417" customFormat="1" ht="38.25" customHeight="1" x14ac:dyDescent="0.2">
      <c r="A167" s="475" t="s">
        <v>712</v>
      </c>
      <c r="B167" s="475"/>
      <c r="C167" s="445">
        <v>506932000</v>
      </c>
    </row>
    <row r="168" spans="1:3" s="434" customFormat="1" ht="24" customHeight="1" x14ac:dyDescent="0.2">
      <c r="A168" s="476" t="s">
        <v>713</v>
      </c>
      <c r="B168" s="476"/>
      <c r="C168" s="401">
        <v>1025799103</v>
      </c>
    </row>
    <row r="169" spans="1:3" s="437" customFormat="1" ht="18" customHeight="1" x14ac:dyDescent="0.2">
      <c r="A169" s="473" t="s">
        <v>710</v>
      </c>
      <c r="B169" s="473"/>
      <c r="C169" s="410">
        <v>990093303</v>
      </c>
    </row>
    <row r="170" spans="1:3" s="437" customFormat="1" ht="18" customHeight="1" x14ac:dyDescent="0.2">
      <c r="A170" s="473" t="s">
        <v>711</v>
      </c>
      <c r="B170" s="473"/>
      <c r="C170" s="410">
        <v>35705800</v>
      </c>
    </row>
    <row r="171" spans="1:3" s="434" customFormat="1" ht="19.5" customHeight="1" x14ac:dyDescent="0.2">
      <c r="A171" s="476" t="s">
        <v>744</v>
      </c>
      <c r="B171" s="476"/>
      <c r="C171" s="401">
        <v>1279579190</v>
      </c>
    </row>
    <row r="172" spans="1:3" s="437" customFormat="1" ht="21" customHeight="1" x14ac:dyDescent="0.2">
      <c r="A172" s="473" t="s">
        <v>710</v>
      </c>
      <c r="B172" s="473"/>
      <c r="C172" s="410">
        <v>772647190</v>
      </c>
    </row>
    <row r="173" spans="1:3" s="437" customFormat="1" ht="39.75" customHeight="1" x14ac:dyDescent="0.2">
      <c r="A173" s="473" t="s">
        <v>712</v>
      </c>
      <c r="B173" s="473"/>
      <c r="C173" s="410">
        <v>506932000</v>
      </c>
    </row>
  </sheetData>
  <mergeCells count="14">
    <mergeCell ref="A1:C1"/>
    <mergeCell ref="A2:C2"/>
    <mergeCell ref="A3:C3"/>
    <mergeCell ref="A4:C4"/>
    <mergeCell ref="A173:B17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</mergeCells>
  <printOptions horizontalCentered="1"/>
  <pageMargins left="0.78740157480314965" right="0.39370078740157483" top="0.39370078740157483" bottom="0.39370078740157483" header="0.19685039370078741" footer="0.19685039370078741"/>
  <pageSetup paperSize="9" orientation="landscape" r:id="rId1"/>
  <headerFooter differentFirst="1" scaleWithDoc="0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87"/>
  <sheetViews>
    <sheetView showGridLines="0" tabSelected="1" view="pageBreakPreview" zoomScale="84" zoomScaleNormal="148" zoomScaleSheetLayoutView="84" workbookViewId="0">
      <pane xSplit="2" ySplit="7" topLeftCell="C20" activePane="bottomRight" state="frozen"/>
      <selection pane="topRight" activeCell="C1" sqref="C1"/>
      <selection pane="bottomLeft" activeCell="A10" sqref="A10"/>
      <selection pane="bottomRight" activeCell="B24" sqref="B24"/>
    </sheetView>
  </sheetViews>
  <sheetFormatPr defaultColWidth="9.140625" defaultRowHeight="18.75" x14ac:dyDescent="0.2"/>
  <cols>
    <col min="1" max="1" width="17" style="426" customWidth="1"/>
    <col min="2" max="2" width="86.42578125" style="418" customWidth="1"/>
    <col min="3" max="3" width="19.28515625" style="430" customWidth="1"/>
    <col min="4" max="4" width="18.28515625" style="430" customWidth="1"/>
    <col min="5" max="16384" width="9.140625" style="392"/>
  </cols>
  <sheetData>
    <row r="1" spans="1:5" ht="16.5" customHeight="1" x14ac:dyDescent="0.2">
      <c r="A1" s="472" t="s">
        <v>703</v>
      </c>
      <c r="B1" s="472"/>
      <c r="C1" s="472"/>
      <c r="D1" s="472"/>
    </row>
    <row r="2" spans="1:5" ht="38.25" customHeight="1" x14ac:dyDescent="0.2">
      <c r="A2" s="472" t="s">
        <v>787</v>
      </c>
      <c r="B2" s="472"/>
      <c r="C2" s="472"/>
      <c r="D2" s="472"/>
      <c r="E2" s="452"/>
    </row>
    <row r="3" spans="1:5" ht="21" customHeight="1" x14ac:dyDescent="0.2">
      <c r="A3" s="472" t="s">
        <v>717</v>
      </c>
      <c r="B3" s="472"/>
      <c r="C3" s="472"/>
      <c r="D3" s="472"/>
    </row>
    <row r="4" spans="1:5" ht="19.5" customHeight="1" x14ac:dyDescent="0.2">
      <c r="A4" s="472" t="s">
        <v>795</v>
      </c>
      <c r="B4" s="472"/>
      <c r="C4" s="472"/>
      <c r="D4" s="472"/>
    </row>
    <row r="5" spans="1:5" s="391" customFormat="1" ht="16.5" customHeight="1" x14ac:dyDescent="0.2">
      <c r="A5" s="428"/>
      <c r="B5" s="395"/>
      <c r="C5" s="429"/>
      <c r="D5" s="429"/>
    </row>
    <row r="6" spans="1:5" s="421" customFormat="1" ht="43.5" customHeight="1" x14ac:dyDescent="0.2">
      <c r="A6" s="479" t="s">
        <v>721</v>
      </c>
      <c r="B6" s="477" t="s">
        <v>788</v>
      </c>
      <c r="C6" s="481" t="s">
        <v>786</v>
      </c>
      <c r="D6" s="481"/>
    </row>
    <row r="7" spans="1:5" s="421" customFormat="1" ht="27" customHeight="1" x14ac:dyDescent="0.2">
      <c r="A7" s="480"/>
      <c r="B7" s="478"/>
      <c r="C7" s="453" t="s">
        <v>756</v>
      </c>
      <c r="D7" s="453" t="s">
        <v>757</v>
      </c>
    </row>
    <row r="8" spans="1:5" s="447" customFormat="1" ht="41.25" customHeight="1" x14ac:dyDescent="0.2">
      <c r="A8" s="422" t="s">
        <v>681</v>
      </c>
      <c r="B8" s="400" t="s">
        <v>680</v>
      </c>
      <c r="C8" s="401">
        <v>100000000</v>
      </c>
      <c r="D8" s="401"/>
    </row>
    <row r="9" spans="1:5" s="389" customFormat="1" ht="40.5" customHeight="1" x14ac:dyDescent="0.2">
      <c r="A9" s="423" t="s">
        <v>682</v>
      </c>
      <c r="B9" s="404" t="s">
        <v>729</v>
      </c>
      <c r="C9" s="446">
        <v>100000000</v>
      </c>
      <c r="D9" s="446"/>
    </row>
    <row r="10" spans="1:5" s="389" customFormat="1" ht="22.5" customHeight="1" x14ac:dyDescent="0.2">
      <c r="A10" s="423"/>
      <c r="B10" s="402" t="s">
        <v>702</v>
      </c>
      <c r="C10" s="446">
        <v>28967330</v>
      </c>
      <c r="D10" s="446"/>
    </row>
    <row r="11" spans="1:5" s="447" customFormat="1" ht="42" customHeight="1" x14ac:dyDescent="0.2">
      <c r="A11" s="424"/>
      <c r="B11" s="409" t="s">
        <v>716</v>
      </c>
      <c r="C11" s="410">
        <v>28967330</v>
      </c>
      <c r="D11" s="410"/>
    </row>
    <row r="12" spans="1:5" s="447" customFormat="1" ht="19.5" customHeight="1" x14ac:dyDescent="0.2">
      <c r="A12" s="424"/>
      <c r="B12" s="409" t="s">
        <v>692</v>
      </c>
      <c r="C12" s="410">
        <v>28967330</v>
      </c>
      <c r="D12" s="410"/>
    </row>
    <row r="13" spans="1:5" s="389" customFormat="1" ht="61.5" customHeight="1" x14ac:dyDescent="0.2">
      <c r="A13" s="396"/>
      <c r="B13" s="403" t="s">
        <v>734</v>
      </c>
      <c r="C13" s="445">
        <v>12865390</v>
      </c>
      <c r="D13" s="445"/>
    </row>
    <row r="14" spans="1:5" s="447" customFormat="1" ht="21" customHeight="1" x14ac:dyDescent="0.2">
      <c r="A14" s="424"/>
      <c r="B14" s="409" t="s">
        <v>692</v>
      </c>
      <c r="C14" s="410">
        <v>12865390</v>
      </c>
      <c r="D14" s="410"/>
    </row>
    <row r="15" spans="1:5" s="389" customFormat="1" ht="42" customHeight="1" x14ac:dyDescent="0.2">
      <c r="A15" s="396"/>
      <c r="B15" s="403" t="s">
        <v>718</v>
      </c>
      <c r="C15" s="445">
        <v>16101940</v>
      </c>
      <c r="D15" s="445"/>
    </row>
    <row r="16" spans="1:5" s="447" customFormat="1" ht="18" customHeight="1" x14ac:dyDescent="0.2">
      <c r="A16" s="424"/>
      <c r="B16" s="409" t="s">
        <v>692</v>
      </c>
      <c r="C16" s="410">
        <v>16101940</v>
      </c>
      <c r="D16" s="410"/>
    </row>
    <row r="17" spans="1:4" s="393" customFormat="1" ht="26.25" customHeight="1" x14ac:dyDescent="0.2">
      <c r="A17" s="423"/>
      <c r="B17" s="402" t="s">
        <v>704</v>
      </c>
      <c r="C17" s="446">
        <v>71032670</v>
      </c>
      <c r="D17" s="446"/>
    </row>
    <row r="18" spans="1:4" s="447" customFormat="1" ht="57.75" customHeight="1" x14ac:dyDescent="0.2">
      <c r="A18" s="424"/>
      <c r="B18" s="409" t="s">
        <v>739</v>
      </c>
      <c r="C18" s="410">
        <v>71032670</v>
      </c>
      <c r="D18" s="410"/>
    </row>
    <row r="19" spans="1:4" s="393" customFormat="1" ht="23.25" customHeight="1" x14ac:dyDescent="0.2">
      <c r="A19" s="423"/>
      <c r="B19" s="415" t="s">
        <v>667</v>
      </c>
      <c r="C19" s="446">
        <v>48866730</v>
      </c>
      <c r="D19" s="446"/>
    </row>
    <row r="20" spans="1:4" s="389" customFormat="1" ht="65.25" customHeight="1" x14ac:dyDescent="0.2">
      <c r="A20" s="396"/>
      <c r="B20" s="403" t="s">
        <v>796</v>
      </c>
      <c r="C20" s="445">
        <v>12494780</v>
      </c>
      <c r="D20" s="445"/>
    </row>
    <row r="21" spans="1:4" s="447" customFormat="1" ht="19.5" customHeight="1" x14ac:dyDescent="0.2">
      <c r="A21" s="424"/>
      <c r="B21" s="409" t="s">
        <v>692</v>
      </c>
      <c r="C21" s="410">
        <v>12494780</v>
      </c>
      <c r="D21" s="410"/>
    </row>
    <row r="22" spans="1:4" s="389" customFormat="1" ht="82.5" customHeight="1" x14ac:dyDescent="0.2">
      <c r="A22" s="396"/>
      <c r="B22" s="403" t="s">
        <v>801</v>
      </c>
      <c r="C22" s="445">
        <v>17422480</v>
      </c>
      <c r="D22" s="445"/>
    </row>
    <row r="23" spans="1:4" s="447" customFormat="1" ht="20.25" customHeight="1" x14ac:dyDescent="0.2">
      <c r="A23" s="424"/>
      <c r="B23" s="409" t="s">
        <v>692</v>
      </c>
      <c r="C23" s="410">
        <v>17422480</v>
      </c>
      <c r="D23" s="410"/>
    </row>
    <row r="24" spans="1:4" s="389" customFormat="1" ht="60" customHeight="1" x14ac:dyDescent="0.2">
      <c r="A24" s="396"/>
      <c r="B24" s="240" t="s">
        <v>800</v>
      </c>
      <c r="C24" s="445">
        <v>18949470</v>
      </c>
      <c r="D24" s="445"/>
    </row>
    <row r="25" spans="1:4" s="447" customFormat="1" ht="27" customHeight="1" x14ac:dyDescent="0.2">
      <c r="A25" s="424"/>
      <c r="B25" s="409" t="s">
        <v>692</v>
      </c>
      <c r="C25" s="410">
        <v>18949470</v>
      </c>
      <c r="D25" s="410"/>
    </row>
    <row r="26" spans="1:4" s="389" customFormat="1" ht="24.75" customHeight="1" x14ac:dyDescent="0.2">
      <c r="A26" s="396"/>
      <c r="B26" s="404" t="s">
        <v>661</v>
      </c>
      <c r="C26" s="446">
        <v>22165940</v>
      </c>
      <c r="D26" s="446"/>
    </row>
    <row r="27" spans="1:4" s="389" customFormat="1" ht="40.5" customHeight="1" x14ac:dyDescent="0.2">
      <c r="A27" s="396"/>
      <c r="B27" s="403" t="s">
        <v>701</v>
      </c>
      <c r="C27" s="445">
        <v>22165940</v>
      </c>
      <c r="D27" s="445"/>
    </row>
    <row r="28" spans="1:4" s="389" customFormat="1" ht="24.75" customHeight="1" x14ac:dyDescent="0.2">
      <c r="A28" s="396"/>
      <c r="B28" s="409" t="s">
        <v>692</v>
      </c>
      <c r="C28" s="410">
        <v>22165940</v>
      </c>
      <c r="D28" s="410"/>
    </row>
    <row r="29" spans="1:4" s="390" customFormat="1" ht="42" customHeight="1" x14ac:dyDescent="0.2">
      <c r="A29" s="422" t="s">
        <v>673</v>
      </c>
      <c r="B29" s="400" t="s">
        <v>674</v>
      </c>
      <c r="C29" s="401">
        <v>93250000</v>
      </c>
      <c r="D29" s="401">
        <v>41797000</v>
      </c>
    </row>
    <row r="30" spans="1:4" s="393" customFormat="1" ht="43.5" customHeight="1" x14ac:dyDescent="0.2">
      <c r="A30" s="423" t="s">
        <v>683</v>
      </c>
      <c r="B30" s="402" t="s">
        <v>730</v>
      </c>
      <c r="C30" s="446">
        <v>93250000</v>
      </c>
      <c r="D30" s="401">
        <v>41797000</v>
      </c>
    </row>
    <row r="31" spans="1:4" s="393" customFormat="1" ht="21" customHeight="1" x14ac:dyDescent="0.2">
      <c r="A31" s="423"/>
      <c r="B31" s="402" t="s">
        <v>702</v>
      </c>
      <c r="C31" s="446">
        <v>93250000</v>
      </c>
      <c r="D31" s="446">
        <v>41797000</v>
      </c>
    </row>
    <row r="32" spans="1:4" s="389" customFormat="1" ht="78" customHeight="1" x14ac:dyDescent="0.2">
      <c r="A32" s="396"/>
      <c r="B32" s="398" t="s">
        <v>665</v>
      </c>
      <c r="C32" s="445">
        <v>93250000</v>
      </c>
      <c r="D32" s="445">
        <v>41797000</v>
      </c>
    </row>
    <row r="33" spans="1:4" s="447" customFormat="1" ht="20.25" customHeight="1" x14ac:dyDescent="0.2">
      <c r="A33" s="424"/>
      <c r="B33" s="409" t="s">
        <v>692</v>
      </c>
      <c r="C33" s="410">
        <v>93250000</v>
      </c>
      <c r="D33" s="410">
        <v>41797000</v>
      </c>
    </row>
    <row r="34" spans="1:4" s="390" customFormat="1" ht="41.25" customHeight="1" x14ac:dyDescent="0.2">
      <c r="A34" s="422" t="s">
        <v>670</v>
      </c>
      <c r="B34" s="411" t="s">
        <v>671</v>
      </c>
      <c r="C34" s="401">
        <v>518481719</v>
      </c>
      <c r="D34" s="401">
        <v>210698283</v>
      </c>
    </row>
    <row r="35" spans="1:4" s="393" customFormat="1" ht="39" customHeight="1" x14ac:dyDescent="0.2">
      <c r="A35" s="423" t="s">
        <v>675</v>
      </c>
      <c r="B35" s="427" t="s">
        <v>735</v>
      </c>
      <c r="C35" s="446">
        <v>210698283</v>
      </c>
      <c r="D35" s="446">
        <v>210698283</v>
      </c>
    </row>
    <row r="36" spans="1:4" s="393" customFormat="1" ht="20.25" customHeight="1" x14ac:dyDescent="0.2">
      <c r="A36" s="423"/>
      <c r="B36" s="402" t="s">
        <v>702</v>
      </c>
      <c r="C36" s="446">
        <v>210698283</v>
      </c>
      <c r="D36" s="446">
        <v>210698283</v>
      </c>
    </row>
    <row r="37" spans="1:4" s="389" customFormat="1" ht="62.25" customHeight="1" x14ac:dyDescent="0.2">
      <c r="A37" s="396"/>
      <c r="B37" s="240" t="s">
        <v>698</v>
      </c>
      <c r="C37" s="445">
        <v>210698283</v>
      </c>
      <c r="D37" s="445">
        <v>210698283</v>
      </c>
    </row>
    <row r="38" spans="1:4" s="447" customFormat="1" ht="22.5" customHeight="1" x14ac:dyDescent="0.2">
      <c r="A38" s="424"/>
      <c r="B38" s="409" t="s">
        <v>692</v>
      </c>
      <c r="C38" s="410">
        <v>210698283</v>
      </c>
      <c r="D38" s="410">
        <v>210698283</v>
      </c>
    </row>
    <row r="39" spans="1:4" s="393" customFormat="1" ht="43.5" customHeight="1" x14ac:dyDescent="0.2">
      <c r="A39" s="423" t="s">
        <v>672</v>
      </c>
      <c r="B39" s="406" t="s">
        <v>731</v>
      </c>
      <c r="C39" s="446">
        <v>307783436</v>
      </c>
      <c r="D39" s="446"/>
    </row>
    <row r="40" spans="1:4" s="390" customFormat="1" ht="21.75" customHeight="1" x14ac:dyDescent="0.2">
      <c r="A40" s="422"/>
      <c r="B40" s="402" t="s">
        <v>704</v>
      </c>
      <c r="C40" s="446">
        <v>307783436</v>
      </c>
      <c r="D40" s="401"/>
    </row>
    <row r="41" spans="1:4" s="389" customFormat="1" ht="37.5" customHeight="1" x14ac:dyDescent="0.2">
      <c r="A41" s="396"/>
      <c r="B41" s="407" t="s">
        <v>723</v>
      </c>
      <c r="C41" s="445">
        <v>149108000</v>
      </c>
      <c r="D41" s="445"/>
    </row>
    <row r="42" spans="1:4" s="447" customFormat="1" ht="38.25" customHeight="1" x14ac:dyDescent="0.2">
      <c r="A42" s="424"/>
      <c r="B42" s="409" t="s">
        <v>722</v>
      </c>
      <c r="C42" s="410">
        <v>149108000</v>
      </c>
      <c r="D42" s="410"/>
    </row>
    <row r="43" spans="1:4" s="389" customFormat="1" ht="39.75" customHeight="1" x14ac:dyDescent="0.2">
      <c r="A43" s="396"/>
      <c r="B43" s="407" t="s">
        <v>723</v>
      </c>
      <c r="C43" s="445">
        <v>158675436</v>
      </c>
      <c r="D43" s="445"/>
    </row>
    <row r="44" spans="1:4" s="447" customFormat="1" ht="20.25" customHeight="1" x14ac:dyDescent="0.2">
      <c r="A44" s="424"/>
      <c r="B44" s="409" t="s">
        <v>692</v>
      </c>
      <c r="C44" s="410">
        <v>158675436</v>
      </c>
      <c r="D44" s="410"/>
    </row>
    <row r="45" spans="1:4" s="390" customFormat="1" ht="43.5" customHeight="1" x14ac:dyDescent="0.2">
      <c r="A45" s="425">
        <v>13</v>
      </c>
      <c r="B45" s="400" t="s">
        <v>676</v>
      </c>
      <c r="C45" s="401">
        <v>40000000</v>
      </c>
      <c r="D45" s="401"/>
    </row>
    <row r="46" spans="1:4" s="393" customFormat="1" ht="40.5" customHeight="1" x14ac:dyDescent="0.2">
      <c r="A46" s="423" t="s">
        <v>684</v>
      </c>
      <c r="B46" s="399" t="s">
        <v>728</v>
      </c>
      <c r="C46" s="446">
        <v>40000000</v>
      </c>
      <c r="D46" s="446"/>
    </row>
    <row r="47" spans="1:4" s="438" customFormat="1" ht="23.25" customHeight="1" x14ac:dyDescent="0.2">
      <c r="A47" s="431"/>
      <c r="B47" s="402" t="s">
        <v>702</v>
      </c>
      <c r="C47" s="446">
        <v>40000000</v>
      </c>
      <c r="D47" s="446"/>
    </row>
    <row r="48" spans="1:4" s="433" customFormat="1" ht="59.25" customHeight="1" x14ac:dyDescent="0.2">
      <c r="A48" s="441"/>
      <c r="B48" s="403" t="s">
        <v>705</v>
      </c>
      <c r="C48" s="445">
        <v>40000000</v>
      </c>
      <c r="D48" s="445"/>
    </row>
    <row r="49" spans="1:4" s="432" customFormat="1" ht="21.75" customHeight="1" x14ac:dyDescent="0.2">
      <c r="A49" s="440"/>
      <c r="B49" s="409" t="s">
        <v>692</v>
      </c>
      <c r="C49" s="410">
        <v>40000000</v>
      </c>
      <c r="D49" s="410"/>
    </row>
    <row r="50" spans="1:4" s="390" customFormat="1" ht="42.75" customHeight="1" x14ac:dyDescent="0.2">
      <c r="A50" s="422" t="s">
        <v>691</v>
      </c>
      <c r="B50" s="405" t="s">
        <v>688</v>
      </c>
      <c r="C50" s="401">
        <v>566697000</v>
      </c>
      <c r="D50" s="401">
        <v>566697000</v>
      </c>
    </row>
    <row r="51" spans="1:4" s="393" customFormat="1" ht="36.75" customHeight="1" x14ac:dyDescent="0.2">
      <c r="A51" s="423" t="s">
        <v>689</v>
      </c>
      <c r="B51" s="397" t="s">
        <v>724</v>
      </c>
      <c r="C51" s="446">
        <v>566697000</v>
      </c>
      <c r="D51" s="446">
        <v>566697000</v>
      </c>
    </row>
    <row r="52" spans="1:4" s="393" customFormat="1" ht="28.5" customHeight="1" x14ac:dyDescent="0.2">
      <c r="A52" s="423"/>
      <c r="B52" s="397" t="s">
        <v>702</v>
      </c>
      <c r="C52" s="446">
        <v>566697000</v>
      </c>
      <c r="D52" s="446">
        <v>566697000</v>
      </c>
    </row>
    <row r="53" spans="1:4" s="447" customFormat="1" ht="27.75" customHeight="1" x14ac:dyDescent="0.2">
      <c r="A53" s="424"/>
      <c r="B53" s="420" t="s">
        <v>690</v>
      </c>
      <c r="C53" s="410">
        <v>566697000</v>
      </c>
      <c r="D53" s="410">
        <v>566697000</v>
      </c>
    </row>
    <row r="54" spans="1:4" s="447" customFormat="1" ht="20.25" customHeight="1" x14ac:dyDescent="0.2">
      <c r="A54" s="424"/>
      <c r="B54" s="420" t="s">
        <v>692</v>
      </c>
      <c r="C54" s="410">
        <v>566697000</v>
      </c>
      <c r="D54" s="410">
        <v>566697000</v>
      </c>
    </row>
    <row r="55" spans="1:4" s="389" customFormat="1" ht="42.75" customHeight="1" x14ac:dyDescent="0.2">
      <c r="A55" s="396"/>
      <c r="B55" s="449" t="s">
        <v>764</v>
      </c>
      <c r="C55" s="445">
        <v>100000000</v>
      </c>
      <c r="D55" s="445"/>
    </row>
    <row r="56" spans="1:4" s="389" customFormat="1" ht="42" customHeight="1" x14ac:dyDescent="0.2">
      <c r="A56" s="396"/>
      <c r="B56" s="449" t="s">
        <v>765</v>
      </c>
      <c r="C56" s="445">
        <v>158000000</v>
      </c>
      <c r="D56" s="445"/>
    </row>
    <row r="57" spans="1:4" s="389" customFormat="1" ht="42" customHeight="1" x14ac:dyDescent="0.2">
      <c r="A57" s="396"/>
      <c r="B57" s="449" t="s">
        <v>766</v>
      </c>
      <c r="C57" s="445">
        <v>115697000</v>
      </c>
      <c r="D57" s="445"/>
    </row>
    <row r="58" spans="1:4" s="389" customFormat="1" ht="58.5" customHeight="1" x14ac:dyDescent="0.2">
      <c r="A58" s="396"/>
      <c r="B58" s="449" t="s">
        <v>767</v>
      </c>
      <c r="C58" s="445">
        <v>80000000</v>
      </c>
      <c r="D58" s="445"/>
    </row>
    <row r="59" spans="1:4" s="389" customFormat="1" ht="45" customHeight="1" x14ac:dyDescent="0.2">
      <c r="A59" s="396"/>
      <c r="B59" s="449" t="s">
        <v>784</v>
      </c>
      <c r="C59" s="445"/>
      <c r="D59" s="445">
        <v>105000000</v>
      </c>
    </row>
    <row r="60" spans="1:4" s="389" customFormat="1" ht="47.25" customHeight="1" x14ac:dyDescent="0.2">
      <c r="A60" s="396"/>
      <c r="B60" s="449" t="s">
        <v>768</v>
      </c>
      <c r="C60" s="445"/>
      <c r="D60" s="445">
        <v>210000000</v>
      </c>
    </row>
    <row r="61" spans="1:4" s="389" customFormat="1" ht="44.25" customHeight="1" x14ac:dyDescent="0.2">
      <c r="A61" s="396"/>
      <c r="B61" s="449" t="s">
        <v>797</v>
      </c>
      <c r="C61" s="445"/>
      <c r="D61" s="445">
        <v>30000000</v>
      </c>
    </row>
    <row r="62" spans="1:4" s="389" customFormat="1" ht="39.75" customHeight="1" x14ac:dyDescent="0.2">
      <c r="A62" s="396"/>
      <c r="B62" s="449" t="s">
        <v>799</v>
      </c>
      <c r="C62" s="445"/>
      <c r="D62" s="445">
        <v>125100000</v>
      </c>
    </row>
    <row r="63" spans="1:4" s="389" customFormat="1" ht="60.75" customHeight="1" x14ac:dyDescent="0.2">
      <c r="A63" s="396"/>
      <c r="B63" s="449" t="s">
        <v>769</v>
      </c>
      <c r="C63" s="445"/>
      <c r="D63" s="445">
        <v>60000000</v>
      </c>
    </row>
    <row r="64" spans="1:4" s="389" customFormat="1" ht="58.5" customHeight="1" x14ac:dyDescent="0.2">
      <c r="A64" s="396"/>
      <c r="B64" s="449" t="s">
        <v>770</v>
      </c>
      <c r="C64" s="445"/>
      <c r="D64" s="445">
        <v>36597000</v>
      </c>
    </row>
    <row r="65" spans="1:4" s="389" customFormat="1" ht="60" customHeight="1" x14ac:dyDescent="0.2">
      <c r="A65" s="396"/>
      <c r="B65" s="398" t="s">
        <v>798</v>
      </c>
      <c r="C65" s="445">
        <v>113000000</v>
      </c>
      <c r="D65" s="445"/>
    </row>
    <row r="66" spans="1:4" s="390" customFormat="1" ht="41.25" customHeight="1" x14ac:dyDescent="0.2">
      <c r="A66" s="425">
        <v>25</v>
      </c>
      <c r="B66" s="400" t="s">
        <v>685</v>
      </c>
      <c r="C66" s="401">
        <v>4500000</v>
      </c>
      <c r="D66" s="401">
        <v>4500000</v>
      </c>
    </row>
    <row r="67" spans="1:4" s="393" customFormat="1" ht="39.75" customHeight="1" x14ac:dyDescent="0.2">
      <c r="A67" s="423" t="s">
        <v>697</v>
      </c>
      <c r="B67" s="402" t="s">
        <v>725</v>
      </c>
      <c r="C67" s="446">
        <v>4500000</v>
      </c>
      <c r="D67" s="446">
        <v>4500000</v>
      </c>
    </row>
    <row r="68" spans="1:4" s="393" customFormat="1" ht="26.25" customHeight="1" x14ac:dyDescent="0.2">
      <c r="A68" s="423"/>
      <c r="B68" s="402" t="s">
        <v>704</v>
      </c>
      <c r="C68" s="446">
        <v>4500000</v>
      </c>
      <c r="D68" s="446">
        <v>4500000</v>
      </c>
    </row>
    <row r="69" spans="1:4" s="447" customFormat="1" ht="60" customHeight="1" x14ac:dyDescent="0.2">
      <c r="A69" s="424"/>
      <c r="B69" s="454" t="s">
        <v>715</v>
      </c>
      <c r="C69" s="410">
        <v>4500000</v>
      </c>
      <c r="D69" s="410">
        <v>4500000</v>
      </c>
    </row>
    <row r="70" spans="1:4" s="393" customFormat="1" ht="27.75" customHeight="1" x14ac:dyDescent="0.2">
      <c r="A70" s="423"/>
      <c r="B70" s="404" t="s">
        <v>452</v>
      </c>
      <c r="C70" s="446">
        <v>995000</v>
      </c>
      <c r="D70" s="446">
        <v>1000000</v>
      </c>
    </row>
    <row r="71" spans="1:4" s="389" customFormat="1" ht="27" customHeight="1" x14ac:dyDescent="0.2">
      <c r="A71" s="396"/>
      <c r="B71" s="403" t="s">
        <v>761</v>
      </c>
      <c r="C71" s="445">
        <v>500000</v>
      </c>
      <c r="D71" s="445">
        <v>505000</v>
      </c>
    </row>
    <row r="72" spans="1:4" s="389" customFormat="1" ht="27" customHeight="1" x14ac:dyDescent="0.2">
      <c r="A72" s="396"/>
      <c r="B72" s="403" t="s">
        <v>762</v>
      </c>
      <c r="C72" s="445">
        <v>495000</v>
      </c>
      <c r="D72" s="445">
        <v>495000</v>
      </c>
    </row>
    <row r="73" spans="1:4" s="393" customFormat="1" ht="27" customHeight="1" x14ac:dyDescent="0.2">
      <c r="A73" s="423"/>
      <c r="B73" s="404" t="s">
        <v>451</v>
      </c>
      <c r="C73" s="446"/>
      <c r="D73" s="446">
        <v>500000</v>
      </c>
    </row>
    <row r="74" spans="1:4" s="389" customFormat="1" ht="27" customHeight="1" x14ac:dyDescent="0.2">
      <c r="A74" s="396"/>
      <c r="B74" s="403" t="s">
        <v>736</v>
      </c>
      <c r="C74" s="445"/>
      <c r="D74" s="445">
        <v>500000</v>
      </c>
    </row>
    <row r="75" spans="1:4" s="393" customFormat="1" ht="25.5" customHeight="1" x14ac:dyDescent="0.2">
      <c r="A75" s="423"/>
      <c r="B75" s="404" t="s">
        <v>664</v>
      </c>
      <c r="C75" s="446">
        <v>3505000</v>
      </c>
      <c r="D75" s="446">
        <v>3000000</v>
      </c>
    </row>
    <row r="76" spans="1:4" s="389" customFormat="1" ht="27" customHeight="1" x14ac:dyDescent="0.2">
      <c r="A76" s="396"/>
      <c r="B76" s="240" t="s">
        <v>785</v>
      </c>
      <c r="C76" s="445">
        <v>2368000</v>
      </c>
      <c r="D76" s="445">
        <v>3000000</v>
      </c>
    </row>
    <row r="77" spans="1:4" s="389" customFormat="1" ht="38.25" customHeight="1" x14ac:dyDescent="0.2">
      <c r="A77" s="396"/>
      <c r="B77" s="240" t="s">
        <v>771</v>
      </c>
      <c r="C77" s="445">
        <v>476000</v>
      </c>
      <c r="D77" s="445"/>
    </row>
    <row r="78" spans="1:4" s="389" customFormat="1" ht="24.75" customHeight="1" x14ac:dyDescent="0.2">
      <c r="A78" s="396"/>
      <c r="B78" s="240" t="s">
        <v>772</v>
      </c>
      <c r="C78" s="445">
        <v>661000</v>
      </c>
      <c r="D78" s="445"/>
    </row>
    <row r="79" spans="1:4" s="439" customFormat="1" ht="24" customHeight="1" x14ac:dyDescent="0.2">
      <c r="A79" s="474" t="s">
        <v>708</v>
      </c>
      <c r="B79" s="474"/>
      <c r="C79" s="446">
        <v>1322928719</v>
      </c>
      <c r="D79" s="446">
        <v>823692283</v>
      </c>
    </row>
    <row r="80" spans="1:4" s="417" customFormat="1" ht="21.75" customHeight="1" x14ac:dyDescent="0.2">
      <c r="A80" s="475" t="s">
        <v>710</v>
      </c>
      <c r="B80" s="475"/>
      <c r="C80" s="445">
        <v>1173820719</v>
      </c>
      <c r="D80" s="445">
        <v>823692283</v>
      </c>
    </row>
    <row r="81" spans="1:4" s="417" customFormat="1" ht="38.25" customHeight="1" x14ac:dyDescent="0.2">
      <c r="A81" s="475" t="s">
        <v>712</v>
      </c>
      <c r="B81" s="475"/>
      <c r="C81" s="445">
        <v>149108000</v>
      </c>
      <c r="D81" s="445"/>
    </row>
    <row r="82" spans="1:4" s="434" customFormat="1" ht="23.25" customHeight="1" x14ac:dyDescent="0.2">
      <c r="A82" s="476" t="s">
        <v>713</v>
      </c>
      <c r="B82" s="476"/>
      <c r="C82" s="401">
        <v>939612613</v>
      </c>
      <c r="D82" s="401">
        <v>819192283</v>
      </c>
    </row>
    <row r="83" spans="1:4" s="437" customFormat="1" ht="23.25" customHeight="1" x14ac:dyDescent="0.2">
      <c r="A83" s="473" t="s">
        <v>710</v>
      </c>
      <c r="B83" s="473"/>
      <c r="C83" s="410">
        <v>939612613</v>
      </c>
      <c r="D83" s="410">
        <v>819192283</v>
      </c>
    </row>
    <row r="84" spans="1:4" s="434" customFormat="1" ht="22.5" customHeight="1" x14ac:dyDescent="0.2">
      <c r="A84" s="476" t="s">
        <v>714</v>
      </c>
      <c r="B84" s="476"/>
      <c r="C84" s="401">
        <v>383316106</v>
      </c>
      <c r="D84" s="401">
        <v>4500000</v>
      </c>
    </row>
    <row r="85" spans="1:4" s="437" customFormat="1" ht="23.25" customHeight="1" x14ac:dyDescent="0.2">
      <c r="A85" s="473" t="s">
        <v>710</v>
      </c>
      <c r="B85" s="473"/>
      <c r="C85" s="410">
        <v>234208106</v>
      </c>
      <c r="D85" s="410">
        <v>4500000</v>
      </c>
    </row>
    <row r="86" spans="1:4" s="437" customFormat="1" ht="38.25" customHeight="1" x14ac:dyDescent="0.2">
      <c r="A86" s="473" t="s">
        <v>712</v>
      </c>
      <c r="B86" s="473"/>
      <c r="C86" s="410">
        <v>149108000</v>
      </c>
      <c r="D86" s="410"/>
    </row>
    <row r="87" spans="1:4" s="417" customFormat="1" ht="19.5" customHeight="1" x14ac:dyDescent="0.2">
      <c r="A87" s="435"/>
      <c r="B87" s="436"/>
      <c r="C87" s="283"/>
      <c r="D87" s="283"/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5">
    <mergeCell ref="A86:B86"/>
    <mergeCell ref="A84:B84"/>
    <mergeCell ref="A82:B82"/>
    <mergeCell ref="A83:B83"/>
    <mergeCell ref="A79:B79"/>
    <mergeCell ref="A80:B80"/>
    <mergeCell ref="A81:B81"/>
    <mergeCell ref="A85:B85"/>
    <mergeCell ref="B6:B7"/>
    <mergeCell ref="A1:D1"/>
    <mergeCell ref="A2:D2"/>
    <mergeCell ref="A3:D3"/>
    <mergeCell ref="A4:D4"/>
    <mergeCell ref="A6:A7"/>
    <mergeCell ref="C6:D6"/>
  </mergeCells>
  <phoneticPr fontId="37" type="noConversion"/>
  <printOptions horizontalCentered="1"/>
  <pageMargins left="0.19685039370078741" right="0.19685039370078741" top="0.78740157480314965" bottom="0" header="0.39370078740157483" footer="0"/>
  <pageSetup paperSize="9" orientation="landscape" r:id="rId3"/>
  <headerFooter differentFirst="1" scaleWithDoc="0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527</v>
      </c>
    </row>
    <row r="2" spans="1:3" s="248" customFormat="1" ht="37.5" customHeight="1" x14ac:dyDescent="0.3">
      <c r="A2" s="251"/>
      <c r="B2" s="485" t="s">
        <v>580</v>
      </c>
      <c r="C2" s="485"/>
    </row>
    <row r="3" spans="1:3" s="255" customFormat="1" ht="31.5" x14ac:dyDescent="0.2">
      <c r="A3" s="209" t="s">
        <v>40</v>
      </c>
      <c r="B3" s="247" t="s">
        <v>41</v>
      </c>
      <c r="C3" s="209" t="s">
        <v>479</v>
      </c>
    </row>
    <row r="4" spans="1:3" s="199" customFormat="1" ht="18.75" x14ac:dyDescent="0.25">
      <c r="A4" s="486" t="s">
        <v>543</v>
      </c>
      <c r="B4" s="486"/>
      <c r="C4" s="486"/>
    </row>
    <row r="5" spans="1:3" s="199" customFormat="1" ht="18.75" x14ac:dyDescent="0.25">
      <c r="A5" s="256">
        <v>1</v>
      </c>
      <c r="B5" s="221" t="s">
        <v>456</v>
      </c>
      <c r="C5" s="294"/>
    </row>
    <row r="6" spans="1:3" s="199" customFormat="1" ht="37.5" x14ac:dyDescent="0.25">
      <c r="A6" s="210"/>
      <c r="B6" s="222" t="s">
        <v>656</v>
      </c>
      <c r="C6" s="295">
        <v>14000</v>
      </c>
    </row>
    <row r="7" spans="1:3" s="199" customFormat="1" ht="18.75" x14ac:dyDescent="0.25">
      <c r="A7" s="257"/>
      <c r="B7" s="223" t="s">
        <v>59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60</v>
      </c>
      <c r="C8" s="294"/>
    </row>
    <row r="9" spans="1:3" s="199" customFormat="1" ht="37.5" x14ac:dyDescent="0.25">
      <c r="A9" s="210"/>
      <c r="B9" s="222" t="s">
        <v>632</v>
      </c>
      <c r="C9" s="295">
        <v>3800</v>
      </c>
    </row>
    <row r="10" spans="1:3" s="199" customFormat="1" ht="37.5" x14ac:dyDescent="0.25">
      <c r="A10" s="210"/>
      <c r="B10" s="222" t="s">
        <v>384</v>
      </c>
      <c r="C10" s="295">
        <v>1950</v>
      </c>
    </row>
    <row r="11" spans="1:3" s="199" customFormat="1" ht="18.75" x14ac:dyDescent="0.25">
      <c r="A11" s="257"/>
      <c r="B11" s="223" t="s">
        <v>61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62</v>
      </c>
      <c r="C12" s="294"/>
    </row>
    <row r="13" spans="1:3" s="199" customFormat="1" ht="18.75" x14ac:dyDescent="0.25">
      <c r="A13" s="210"/>
      <c r="B13" s="222" t="s">
        <v>633</v>
      </c>
      <c r="C13" s="295">
        <v>2600</v>
      </c>
    </row>
    <row r="14" spans="1:3" s="199" customFormat="1" ht="18.75" x14ac:dyDescent="0.25">
      <c r="A14" s="257"/>
      <c r="B14" s="223" t="s">
        <v>61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23</v>
      </c>
      <c r="C15" s="294"/>
    </row>
    <row r="16" spans="1:3" s="199" customFormat="1" ht="18.75" x14ac:dyDescent="0.25">
      <c r="A16" s="210"/>
      <c r="B16" s="263" t="s">
        <v>652</v>
      </c>
      <c r="C16" s="295">
        <v>2000</v>
      </c>
    </row>
    <row r="17" spans="1:3" s="199" customFormat="1" ht="18.75" x14ac:dyDescent="0.25">
      <c r="A17" s="210"/>
      <c r="B17" s="263" t="s">
        <v>313</v>
      </c>
      <c r="C17" s="295">
        <v>890</v>
      </c>
    </row>
    <row r="18" spans="1:3" s="199" customFormat="1" ht="18.75" x14ac:dyDescent="0.25">
      <c r="A18" s="257"/>
      <c r="B18" s="241" t="s">
        <v>59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29</v>
      </c>
      <c r="C19" s="297"/>
    </row>
    <row r="20" spans="1:3" s="199" customFormat="1" ht="18.75" x14ac:dyDescent="0.25">
      <c r="A20" s="257"/>
      <c r="B20" s="222" t="s">
        <v>314</v>
      </c>
      <c r="C20" s="295">
        <v>10100</v>
      </c>
    </row>
    <row r="21" spans="1:3" s="199" customFormat="1" ht="18.75" x14ac:dyDescent="0.25">
      <c r="A21" s="257"/>
      <c r="B21" s="222" t="s">
        <v>315</v>
      </c>
      <c r="C21" s="295">
        <v>2800</v>
      </c>
    </row>
    <row r="22" spans="1:3" s="199" customFormat="1" ht="18.75" x14ac:dyDescent="0.25">
      <c r="A22" s="257"/>
      <c r="B22" s="222" t="s">
        <v>316</v>
      </c>
      <c r="C22" s="295">
        <v>1750</v>
      </c>
    </row>
    <row r="23" spans="1:3" s="199" customFormat="1" ht="18.75" x14ac:dyDescent="0.25">
      <c r="A23" s="257"/>
      <c r="B23" s="222" t="s">
        <v>317</v>
      </c>
      <c r="C23" s="295">
        <v>1600</v>
      </c>
    </row>
    <row r="24" spans="1:3" s="199" customFormat="1" ht="18.75" x14ac:dyDescent="0.25">
      <c r="A24" s="257"/>
      <c r="B24" s="222" t="s">
        <v>318</v>
      </c>
      <c r="C24" s="295">
        <v>2400</v>
      </c>
    </row>
    <row r="25" spans="1:3" s="199" customFormat="1" ht="18.75" x14ac:dyDescent="0.25">
      <c r="A25" s="257"/>
      <c r="B25" s="222" t="s">
        <v>319</v>
      </c>
      <c r="C25" s="295">
        <v>2600</v>
      </c>
    </row>
    <row r="26" spans="1:3" s="199" customFormat="1" ht="18.75" x14ac:dyDescent="0.25">
      <c r="A26" s="257"/>
      <c r="B26" s="223" t="s">
        <v>61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33</v>
      </c>
      <c r="C27" s="297"/>
    </row>
    <row r="28" spans="1:3" s="199" customFormat="1" ht="18.75" x14ac:dyDescent="0.25">
      <c r="A28" s="257"/>
      <c r="B28" s="222" t="s">
        <v>320</v>
      </c>
      <c r="C28" s="298">
        <v>5900</v>
      </c>
    </row>
    <row r="29" spans="1:3" s="199" customFormat="1" ht="37.5" x14ac:dyDescent="0.25">
      <c r="A29" s="257"/>
      <c r="B29" s="222" t="s">
        <v>321</v>
      </c>
      <c r="C29" s="295">
        <v>3600</v>
      </c>
    </row>
    <row r="30" spans="1:3" s="199" customFormat="1" ht="37.5" x14ac:dyDescent="0.25">
      <c r="A30" s="257"/>
      <c r="B30" s="222" t="s">
        <v>322</v>
      </c>
      <c r="C30" s="295">
        <v>18000</v>
      </c>
    </row>
    <row r="31" spans="1:3" s="199" customFormat="1" ht="18.75" x14ac:dyDescent="0.25">
      <c r="A31" s="257"/>
      <c r="B31" s="222" t="s">
        <v>323</v>
      </c>
      <c r="C31" s="295">
        <v>4000</v>
      </c>
    </row>
    <row r="32" spans="1:3" s="199" customFormat="1" ht="37.5" x14ac:dyDescent="0.25">
      <c r="A32" s="257"/>
      <c r="B32" s="222" t="s">
        <v>324</v>
      </c>
      <c r="C32" s="295">
        <v>7000</v>
      </c>
    </row>
    <row r="33" spans="1:3" s="199" customFormat="1" ht="18.75" x14ac:dyDescent="0.25">
      <c r="A33" s="257"/>
      <c r="B33" s="223" t="s">
        <v>61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34</v>
      </c>
      <c r="C34" s="294"/>
    </row>
    <row r="35" spans="1:3" s="199" customFormat="1" ht="18.75" x14ac:dyDescent="0.25">
      <c r="A35" s="210"/>
      <c r="B35" s="222" t="s">
        <v>325</v>
      </c>
      <c r="C35" s="295">
        <v>3500</v>
      </c>
    </row>
    <row r="36" spans="1:3" s="199" customFormat="1" ht="18.75" x14ac:dyDescent="0.25">
      <c r="A36" s="210"/>
      <c r="B36" s="264" t="s">
        <v>326</v>
      </c>
      <c r="C36" s="295">
        <v>4000</v>
      </c>
    </row>
    <row r="37" spans="1:3" s="199" customFormat="1" ht="18.75" x14ac:dyDescent="0.25">
      <c r="A37" s="257"/>
      <c r="B37" s="223" t="s">
        <v>59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36</v>
      </c>
      <c r="C38" s="297"/>
    </row>
    <row r="39" spans="1:3" s="199" customFormat="1" ht="18.75" x14ac:dyDescent="0.25">
      <c r="A39" s="210"/>
      <c r="B39" s="222" t="s">
        <v>7</v>
      </c>
      <c r="C39" s="295">
        <v>3000</v>
      </c>
    </row>
    <row r="40" spans="1:3" s="199" customFormat="1" ht="37.5" x14ac:dyDescent="0.25">
      <c r="A40" s="224"/>
      <c r="B40" s="222" t="s">
        <v>8</v>
      </c>
      <c r="C40" s="295">
        <v>2148</v>
      </c>
    </row>
    <row r="41" spans="1:3" s="199" customFormat="1" ht="18.75" x14ac:dyDescent="0.25">
      <c r="A41" s="257"/>
      <c r="B41" s="223" t="s">
        <v>59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37</v>
      </c>
      <c r="C42" s="297"/>
    </row>
    <row r="43" spans="1:3" s="199" customFormat="1" ht="36" customHeight="1" x14ac:dyDescent="0.25">
      <c r="A43" s="210"/>
      <c r="B43" s="222" t="s">
        <v>43</v>
      </c>
      <c r="C43" s="295">
        <v>15000</v>
      </c>
    </row>
    <row r="44" spans="1:3" s="199" customFormat="1" ht="18.75" x14ac:dyDescent="0.25">
      <c r="A44" s="257"/>
      <c r="B44" s="223" t="s">
        <v>59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38</v>
      </c>
      <c r="C45" s="294"/>
    </row>
    <row r="46" spans="1:3" s="199" customFormat="1" ht="20.25" customHeight="1" x14ac:dyDescent="0.25">
      <c r="A46" s="210"/>
      <c r="B46" s="242" t="s">
        <v>44</v>
      </c>
      <c r="C46" s="295">
        <v>7000</v>
      </c>
    </row>
    <row r="47" spans="1:3" s="199" customFormat="1" ht="18.75" x14ac:dyDescent="0.25">
      <c r="A47" s="210"/>
      <c r="B47" s="242" t="s">
        <v>45</v>
      </c>
      <c r="C47" s="295">
        <v>5000</v>
      </c>
    </row>
    <row r="48" spans="1:3" s="199" customFormat="1" ht="18.75" x14ac:dyDescent="0.25">
      <c r="A48" s="257"/>
      <c r="B48" s="223" t="s">
        <v>59</v>
      </c>
      <c r="C48" s="296">
        <f>SUM(C46:C47)</f>
        <v>12000</v>
      </c>
    </row>
    <row r="49" spans="1:3" s="199" customFormat="1" ht="18.75" x14ac:dyDescent="0.25">
      <c r="A49" s="257"/>
      <c r="B49" s="225" t="s">
        <v>547</v>
      </c>
      <c r="C49" s="296">
        <f>C48+C44+C41+C37+C33+C26+C18+C14+C11+C7</f>
        <v>124638</v>
      </c>
    </row>
    <row r="50" spans="1:3" s="197" customFormat="1" ht="18.75" hidden="1" outlineLevel="1" x14ac:dyDescent="0.25">
      <c r="A50" s="486" t="s">
        <v>50</v>
      </c>
      <c r="B50" s="486"/>
      <c r="C50" s="486"/>
    </row>
    <row r="51" spans="1:3" s="199" customFormat="1" ht="18.75" hidden="1" outlineLevel="1" x14ac:dyDescent="0.25">
      <c r="A51" s="256">
        <v>1</v>
      </c>
      <c r="B51" s="221" t="s">
        <v>51</v>
      </c>
      <c r="C51" s="294"/>
    </row>
    <row r="52" spans="1:3" s="200" customFormat="1" ht="18.75" hidden="1" outlineLevel="1" x14ac:dyDescent="0.25">
      <c r="A52" s="210"/>
      <c r="B52" s="224" t="s">
        <v>653</v>
      </c>
      <c r="C52" s="295">
        <v>3500</v>
      </c>
    </row>
    <row r="53" spans="1:3" s="200" customFormat="1" ht="18.75" hidden="1" outlineLevel="1" x14ac:dyDescent="0.25">
      <c r="A53" s="210"/>
      <c r="B53" s="225" t="s">
        <v>61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52</v>
      </c>
      <c r="C54" s="294"/>
    </row>
    <row r="55" spans="1:3" s="200" customFormat="1" ht="37.5" hidden="1" outlineLevel="1" x14ac:dyDescent="0.25">
      <c r="A55" s="210"/>
      <c r="B55" s="224" t="s">
        <v>635</v>
      </c>
      <c r="C55" s="295">
        <v>4400</v>
      </c>
    </row>
    <row r="56" spans="1:3" s="200" customFormat="1" ht="37.5" hidden="1" outlineLevel="1" x14ac:dyDescent="0.25">
      <c r="A56" s="210"/>
      <c r="B56" s="224" t="s">
        <v>634</v>
      </c>
      <c r="C56" s="295">
        <v>8000</v>
      </c>
    </row>
    <row r="57" spans="1:3" s="199" customFormat="1" ht="18.75" hidden="1" outlineLevel="1" x14ac:dyDescent="0.25">
      <c r="A57" s="257"/>
      <c r="B57" s="225" t="s">
        <v>61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53</v>
      </c>
      <c r="C58" s="294"/>
    </row>
    <row r="59" spans="1:3" s="200" customFormat="1" ht="56.25" hidden="1" outlineLevel="1" x14ac:dyDescent="0.25">
      <c r="A59" s="210"/>
      <c r="B59" s="224" t="s">
        <v>151</v>
      </c>
      <c r="C59" s="295">
        <v>500</v>
      </c>
    </row>
    <row r="60" spans="1:3" s="200" customFormat="1" ht="18.75" hidden="1" outlineLevel="1" x14ac:dyDescent="0.25">
      <c r="A60" s="210"/>
      <c r="B60" s="226" t="s">
        <v>553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552</v>
      </c>
      <c r="C61" s="295">
        <v>1000</v>
      </c>
    </row>
    <row r="62" spans="1:3" s="199" customFormat="1" ht="18.75" hidden="1" outlineLevel="1" x14ac:dyDescent="0.25">
      <c r="A62" s="257"/>
      <c r="B62" s="225" t="s">
        <v>61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54</v>
      </c>
      <c r="C63" s="294"/>
    </row>
    <row r="64" spans="1:3" s="200" customFormat="1" ht="35.25" hidden="1" customHeight="1" outlineLevel="1" x14ac:dyDescent="0.25">
      <c r="A64" s="210"/>
      <c r="B64" s="224" t="s">
        <v>541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540</v>
      </c>
      <c r="C65" s="295">
        <v>20000</v>
      </c>
    </row>
    <row r="66" spans="1:3" s="200" customFormat="1" ht="37.5" hidden="1" outlineLevel="1" x14ac:dyDescent="0.25">
      <c r="A66" s="210"/>
      <c r="B66" s="224" t="s">
        <v>539</v>
      </c>
      <c r="C66" s="295">
        <v>400</v>
      </c>
    </row>
    <row r="67" spans="1:3" s="200" customFormat="1" ht="18.75" hidden="1" outlineLevel="1" x14ac:dyDescent="0.25">
      <c r="A67" s="210"/>
      <c r="B67" s="224" t="s">
        <v>421</v>
      </c>
      <c r="C67" s="295">
        <v>470</v>
      </c>
    </row>
    <row r="68" spans="1:3" s="200" customFormat="1" ht="18.75" hidden="1" outlineLevel="1" x14ac:dyDescent="0.25">
      <c r="A68" s="210"/>
      <c r="B68" s="224" t="s">
        <v>420</v>
      </c>
      <c r="C68" s="295">
        <v>470</v>
      </c>
    </row>
    <row r="69" spans="1:3" s="199" customFormat="1" ht="18.75" hidden="1" outlineLevel="1" x14ac:dyDescent="0.25">
      <c r="A69" s="257"/>
      <c r="B69" s="225" t="s">
        <v>59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55</v>
      </c>
      <c r="C70" s="294"/>
    </row>
    <row r="71" spans="1:3" s="200" customFormat="1" ht="37.5" hidden="1" outlineLevel="1" x14ac:dyDescent="0.25">
      <c r="A71" s="210"/>
      <c r="B71" s="224" t="s">
        <v>385</v>
      </c>
      <c r="C71" s="295">
        <v>5400</v>
      </c>
    </row>
    <row r="72" spans="1:3" s="199" customFormat="1" ht="18.75" hidden="1" outlineLevel="1" x14ac:dyDescent="0.25">
      <c r="A72" s="257"/>
      <c r="B72" s="225" t="s">
        <v>59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22</v>
      </c>
      <c r="C73" s="294"/>
    </row>
    <row r="74" spans="1:3" s="199" customFormat="1" ht="18.75" hidden="1" outlineLevel="1" x14ac:dyDescent="0.25">
      <c r="A74" s="257"/>
      <c r="B74" s="227" t="s">
        <v>79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78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59</v>
      </c>
      <c r="C76" s="296">
        <f>SUM(C74:C75)</f>
        <v>4700</v>
      </c>
    </row>
    <row r="77" spans="1:3" s="199" customFormat="1" ht="18.75" hidden="1" outlineLevel="1" x14ac:dyDescent="0.25">
      <c r="A77" s="257" t="s">
        <v>107</v>
      </c>
      <c r="B77" s="225" t="s">
        <v>56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23</v>
      </c>
      <c r="C79" s="297"/>
    </row>
    <row r="80" spans="1:3" s="200" customFormat="1" ht="37.5" hidden="1" outlineLevel="1" x14ac:dyDescent="0.25">
      <c r="A80" s="210"/>
      <c r="B80" s="226" t="s">
        <v>80</v>
      </c>
      <c r="C80" s="295">
        <v>4000</v>
      </c>
    </row>
    <row r="81" spans="1:3" s="199" customFormat="1" ht="18.75" hidden="1" outlineLevel="1" x14ac:dyDescent="0.25">
      <c r="A81" s="257"/>
      <c r="B81" s="225" t="s">
        <v>61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566</v>
      </c>
      <c r="C82" s="297"/>
    </row>
    <row r="83" spans="1:3" s="200" customFormat="1" ht="49.5" hidden="1" customHeight="1" outlineLevel="1" x14ac:dyDescent="0.25">
      <c r="A83" s="210"/>
      <c r="B83" s="224" t="s">
        <v>81</v>
      </c>
      <c r="C83" s="295">
        <v>5000</v>
      </c>
    </row>
    <row r="84" spans="1:3" s="199" customFormat="1" ht="18.75" hidden="1" outlineLevel="1" x14ac:dyDescent="0.25">
      <c r="A84" s="257"/>
      <c r="B84" s="225" t="s">
        <v>59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29</v>
      </c>
      <c r="C85" s="294"/>
    </row>
    <row r="86" spans="1:3" s="200" customFormat="1" ht="18.75" hidden="1" outlineLevel="1" x14ac:dyDescent="0.25">
      <c r="A86" s="210"/>
      <c r="B86" s="224" t="s">
        <v>82</v>
      </c>
      <c r="C86" s="295">
        <v>9100</v>
      </c>
    </row>
    <row r="87" spans="1:3" s="200" customFormat="1" ht="37.5" hidden="1" outlineLevel="1" x14ac:dyDescent="0.25">
      <c r="A87" s="210"/>
      <c r="B87" s="224" t="s">
        <v>83</v>
      </c>
      <c r="C87" s="295">
        <v>590</v>
      </c>
    </row>
    <row r="88" spans="1:3" s="199" customFormat="1" ht="18.75" hidden="1" outlineLevel="1" x14ac:dyDescent="0.25">
      <c r="A88" s="257"/>
      <c r="B88" s="225" t="s">
        <v>61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30</v>
      </c>
      <c r="C89" s="297"/>
    </row>
    <row r="90" spans="1:3" s="200" customFormat="1" ht="48.75" hidden="1" customHeight="1" outlineLevel="1" x14ac:dyDescent="0.25">
      <c r="A90" s="210"/>
      <c r="B90" s="226" t="s">
        <v>84</v>
      </c>
      <c r="C90" s="295">
        <v>3900</v>
      </c>
    </row>
    <row r="91" spans="1:3" s="199" customFormat="1" ht="18.75" hidden="1" outlineLevel="1" x14ac:dyDescent="0.25">
      <c r="A91" s="257"/>
      <c r="B91" s="225" t="s">
        <v>61</v>
      </c>
      <c r="C91" s="296">
        <f>SUM(C90:C90)</f>
        <v>3900</v>
      </c>
    </row>
    <row r="92" spans="1:3" s="199" customFormat="1" ht="18.75" hidden="1" outlineLevel="1" x14ac:dyDescent="0.25">
      <c r="A92" s="257" t="s">
        <v>113</v>
      </c>
      <c r="B92" s="225" t="s">
        <v>32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31</v>
      </c>
      <c r="C94" s="297"/>
    </row>
    <row r="95" spans="1:3" s="200" customFormat="1" ht="37.5" hidden="1" outlineLevel="1" x14ac:dyDescent="0.25">
      <c r="A95" s="210"/>
      <c r="B95" s="227" t="s">
        <v>88</v>
      </c>
      <c r="C95" s="295">
        <v>4800</v>
      </c>
    </row>
    <row r="96" spans="1:3" s="200" customFormat="1" ht="18.75" hidden="1" outlineLevel="1" x14ac:dyDescent="0.25">
      <c r="A96" s="210"/>
      <c r="B96" s="227" t="s">
        <v>87</v>
      </c>
      <c r="C96" s="295">
        <v>4800</v>
      </c>
    </row>
    <row r="97" spans="1:3" s="200" customFormat="1" ht="18.75" hidden="1" outlineLevel="1" x14ac:dyDescent="0.25">
      <c r="A97" s="210"/>
      <c r="B97" s="227" t="s">
        <v>86</v>
      </c>
      <c r="C97" s="295">
        <v>2000</v>
      </c>
    </row>
    <row r="98" spans="1:3" s="200" customFormat="1" ht="37.5" hidden="1" outlineLevel="1" x14ac:dyDescent="0.25">
      <c r="A98" s="210"/>
      <c r="B98" s="227" t="s">
        <v>85</v>
      </c>
      <c r="C98" s="295">
        <v>4800</v>
      </c>
    </row>
    <row r="99" spans="1:3" s="200" customFormat="1" ht="18.75" hidden="1" outlineLevel="1" x14ac:dyDescent="0.25">
      <c r="A99" s="210"/>
      <c r="B99" s="225" t="s">
        <v>61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567</v>
      </c>
      <c r="C100" s="294"/>
    </row>
    <row r="101" spans="1:3" s="200" customFormat="1" ht="18.75" hidden="1" outlineLevel="1" x14ac:dyDescent="0.25">
      <c r="A101" s="210"/>
      <c r="B101" s="224" t="s">
        <v>218</v>
      </c>
      <c r="C101" s="295">
        <v>3000</v>
      </c>
    </row>
    <row r="102" spans="1:3" s="200" customFormat="1" ht="18.75" hidden="1" outlineLevel="1" x14ac:dyDescent="0.25">
      <c r="A102" s="210"/>
      <c r="B102" s="225" t="s">
        <v>61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568</v>
      </c>
      <c r="C104" s="294"/>
    </row>
    <row r="105" spans="1:3" s="206" customFormat="1" ht="34.700000000000003" hidden="1" customHeight="1" outlineLevel="1" x14ac:dyDescent="0.25">
      <c r="A105" s="258"/>
      <c r="B105" s="226" t="s">
        <v>116</v>
      </c>
      <c r="C105" s="299">
        <v>1000</v>
      </c>
    </row>
    <row r="106" spans="1:3" s="199" customFormat="1" ht="18.75" hidden="1" outlineLevel="1" x14ac:dyDescent="0.25">
      <c r="A106" s="257"/>
      <c r="B106" s="225" t="s">
        <v>61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34</v>
      </c>
      <c r="C107" s="294"/>
    </row>
    <row r="108" spans="1:3" s="200" customFormat="1" ht="37.5" hidden="1" outlineLevel="1" x14ac:dyDescent="0.25">
      <c r="A108" s="258"/>
      <c r="B108" s="224" t="s">
        <v>117</v>
      </c>
      <c r="C108" s="295">
        <v>5900</v>
      </c>
    </row>
    <row r="109" spans="1:3" s="199" customFormat="1" ht="18.75" hidden="1" outlineLevel="1" x14ac:dyDescent="0.25">
      <c r="A109" s="257"/>
      <c r="B109" s="225" t="s">
        <v>59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500</v>
      </c>
      <c r="C110" s="294"/>
    </row>
    <row r="111" spans="1:3" s="199" customFormat="1" ht="56.25" hidden="1" outlineLevel="1" x14ac:dyDescent="0.25">
      <c r="A111" s="210"/>
      <c r="B111" s="224" t="s">
        <v>120</v>
      </c>
      <c r="C111" s="295">
        <v>7000</v>
      </c>
    </row>
    <row r="112" spans="1:3" s="199" customFormat="1" ht="37.5" hidden="1" outlineLevel="1" x14ac:dyDescent="0.25">
      <c r="A112" s="210"/>
      <c r="B112" s="224" t="s">
        <v>119</v>
      </c>
      <c r="C112" s="295">
        <v>7600</v>
      </c>
    </row>
    <row r="113" spans="1:3" s="199" customFormat="1" ht="37.5" hidden="1" outlineLevel="1" x14ac:dyDescent="0.25">
      <c r="A113" s="210"/>
      <c r="B113" s="224" t="s">
        <v>118</v>
      </c>
      <c r="C113" s="295">
        <v>1000</v>
      </c>
    </row>
    <row r="114" spans="1:3" s="199" customFormat="1" ht="18.75" hidden="1" outlineLevel="1" x14ac:dyDescent="0.25">
      <c r="A114" s="257"/>
      <c r="B114" s="225" t="s">
        <v>61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36</v>
      </c>
      <c r="C115" s="297"/>
    </row>
    <row r="116" spans="1:3" s="200" customFormat="1" ht="18.75" hidden="1" outlineLevel="1" x14ac:dyDescent="0.25">
      <c r="A116" s="224"/>
      <c r="B116" s="224" t="s">
        <v>121</v>
      </c>
      <c r="C116" s="295">
        <v>8000</v>
      </c>
    </row>
    <row r="117" spans="1:3" s="199" customFormat="1" ht="18.75" hidden="1" outlineLevel="1" x14ac:dyDescent="0.25">
      <c r="A117" s="257"/>
      <c r="B117" s="225" t="s">
        <v>59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37</v>
      </c>
      <c r="C118" s="294"/>
    </row>
    <row r="119" spans="1:3" s="200" customFormat="1" ht="36.75" hidden="1" customHeight="1" outlineLevel="1" x14ac:dyDescent="0.25">
      <c r="A119" s="210"/>
      <c r="B119" s="224" t="s">
        <v>492</v>
      </c>
      <c r="C119" s="295">
        <v>7000</v>
      </c>
    </row>
    <row r="120" spans="1:3" s="200" customFormat="1" ht="37.5" hidden="1" outlineLevel="1" x14ac:dyDescent="0.25">
      <c r="A120" s="210"/>
      <c r="B120" s="224" t="s">
        <v>125</v>
      </c>
      <c r="C120" s="295">
        <v>1900</v>
      </c>
    </row>
    <row r="121" spans="1:3" s="200" customFormat="1" ht="18.75" hidden="1" outlineLevel="1" x14ac:dyDescent="0.25">
      <c r="A121" s="210"/>
      <c r="B121" s="224" t="s">
        <v>607</v>
      </c>
      <c r="C121" s="295">
        <v>8881</v>
      </c>
    </row>
    <row r="122" spans="1:3" s="200" customFormat="1" ht="37.5" hidden="1" outlineLevel="1" x14ac:dyDescent="0.25">
      <c r="A122" s="210"/>
      <c r="B122" s="224" t="s">
        <v>606</v>
      </c>
      <c r="C122" s="295">
        <v>1600</v>
      </c>
    </row>
    <row r="123" spans="1:3" s="200" customFormat="1" ht="18.75" hidden="1" outlineLevel="1" x14ac:dyDescent="0.25">
      <c r="A123" s="210"/>
      <c r="B123" s="225" t="s">
        <v>59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38</v>
      </c>
      <c r="C124" s="297"/>
    </row>
    <row r="125" spans="1:3" s="200" customFormat="1" ht="37.5" hidden="1" outlineLevel="1" x14ac:dyDescent="0.25">
      <c r="A125" s="210"/>
      <c r="B125" s="227" t="s">
        <v>502</v>
      </c>
      <c r="C125" s="295">
        <v>5000</v>
      </c>
    </row>
    <row r="126" spans="1:3" s="200" customFormat="1" ht="37.5" hidden="1" outlineLevel="1" x14ac:dyDescent="0.25">
      <c r="A126" s="210"/>
      <c r="B126" s="227" t="s">
        <v>503</v>
      </c>
      <c r="C126" s="295">
        <v>2000</v>
      </c>
    </row>
    <row r="127" spans="1:3" s="200" customFormat="1" ht="37.5" hidden="1" outlineLevel="1" x14ac:dyDescent="0.25">
      <c r="A127" s="210"/>
      <c r="B127" s="224" t="s">
        <v>504</v>
      </c>
      <c r="C127" s="295">
        <v>6000</v>
      </c>
    </row>
    <row r="128" spans="1:3" s="200" customFormat="1" ht="18.75" hidden="1" outlineLevel="1" x14ac:dyDescent="0.25">
      <c r="A128" s="210"/>
      <c r="B128" s="225" t="s">
        <v>59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501</v>
      </c>
      <c r="C129" s="294"/>
    </row>
    <row r="130" spans="1:3" s="199" customFormat="1" ht="54.75" hidden="1" customHeight="1" outlineLevel="1" x14ac:dyDescent="0.25">
      <c r="A130" s="257"/>
      <c r="B130" s="227" t="s">
        <v>491</v>
      </c>
      <c r="C130" s="295">
        <v>10000</v>
      </c>
    </row>
    <row r="131" spans="1:3" s="199" customFormat="1" ht="56.25" hidden="1" outlineLevel="1" x14ac:dyDescent="0.25">
      <c r="A131" s="257"/>
      <c r="B131" s="227" t="s">
        <v>577</v>
      </c>
      <c r="C131" s="295">
        <v>5000</v>
      </c>
    </row>
    <row r="132" spans="1:3" s="199" customFormat="1" ht="56.25" hidden="1" outlineLevel="1" x14ac:dyDescent="0.25">
      <c r="A132" s="257"/>
      <c r="B132" s="227" t="s">
        <v>578</v>
      </c>
      <c r="C132" s="295">
        <v>3000</v>
      </c>
    </row>
    <row r="133" spans="1:3" s="199" customFormat="1" ht="18.75" hidden="1" outlineLevel="1" x14ac:dyDescent="0.25">
      <c r="A133" s="257"/>
      <c r="B133" s="225" t="s">
        <v>61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579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486" t="s">
        <v>526</v>
      </c>
      <c r="B136" s="486"/>
      <c r="C136" s="486"/>
    </row>
    <row r="137" spans="1:3" s="199" customFormat="1" ht="18.75" x14ac:dyDescent="0.25">
      <c r="A137" s="256">
        <v>1</v>
      </c>
      <c r="B137" s="221" t="s">
        <v>52</v>
      </c>
      <c r="C137" s="294"/>
    </row>
    <row r="138" spans="1:3" s="199" customFormat="1" ht="37.5" x14ac:dyDescent="0.25">
      <c r="A138" s="210"/>
      <c r="B138" s="222" t="s">
        <v>529</v>
      </c>
      <c r="C138" s="295">
        <v>100</v>
      </c>
    </row>
    <row r="139" spans="1:3" s="199" customFormat="1" ht="37.5" x14ac:dyDescent="0.25">
      <c r="A139" s="210"/>
      <c r="B139" s="222" t="s">
        <v>530</v>
      </c>
      <c r="C139" s="295">
        <v>4900</v>
      </c>
    </row>
    <row r="140" spans="1:3" s="199" customFormat="1" ht="18.75" x14ac:dyDescent="0.25">
      <c r="A140" s="257"/>
      <c r="B140" s="223" t="s">
        <v>61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53</v>
      </c>
      <c r="C141" s="294"/>
    </row>
    <row r="142" spans="1:3" s="199" customFormat="1" ht="18.75" x14ac:dyDescent="0.25">
      <c r="A142" s="210"/>
      <c r="B142" s="239" t="s">
        <v>531</v>
      </c>
      <c r="C142" s="295">
        <v>1500</v>
      </c>
    </row>
    <row r="143" spans="1:3" s="199" customFormat="1" ht="56.25" x14ac:dyDescent="0.25">
      <c r="A143" s="210"/>
      <c r="B143" s="222" t="s">
        <v>142</v>
      </c>
      <c r="C143" s="295">
        <v>1300</v>
      </c>
    </row>
    <row r="144" spans="1:3" s="199" customFormat="1" ht="18.75" x14ac:dyDescent="0.25">
      <c r="A144" s="257"/>
      <c r="B144" s="223" t="s">
        <v>61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55</v>
      </c>
      <c r="C145" s="294"/>
    </row>
    <row r="146" spans="1:3" s="199" customFormat="1" ht="18.75" x14ac:dyDescent="0.25">
      <c r="A146" s="231"/>
      <c r="B146" s="239" t="s">
        <v>143</v>
      </c>
      <c r="C146" s="299">
        <v>2000</v>
      </c>
    </row>
    <row r="147" spans="1:3" s="199" customFormat="1" ht="18.75" x14ac:dyDescent="0.25">
      <c r="A147" s="231"/>
      <c r="B147" s="239" t="s">
        <v>122</v>
      </c>
      <c r="C147" s="299">
        <v>700</v>
      </c>
    </row>
    <row r="148" spans="1:3" s="199" customFormat="1" ht="18.75" x14ac:dyDescent="0.25">
      <c r="A148" s="231"/>
      <c r="B148" s="239" t="s">
        <v>123</v>
      </c>
      <c r="C148" s="299">
        <v>500</v>
      </c>
    </row>
    <row r="149" spans="1:3" s="199" customFormat="1" ht="18.75" x14ac:dyDescent="0.25">
      <c r="A149" s="231"/>
      <c r="B149" s="239" t="s">
        <v>124</v>
      </c>
      <c r="C149" s="299">
        <v>500</v>
      </c>
    </row>
    <row r="150" spans="1:3" s="199" customFormat="1" ht="18.75" x14ac:dyDescent="0.25">
      <c r="A150" s="257"/>
      <c r="B150" s="223" t="s">
        <v>59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29</v>
      </c>
      <c r="C151" s="294"/>
    </row>
    <row r="152" spans="1:3" s="199" customFormat="1" ht="37.5" x14ac:dyDescent="0.25">
      <c r="A152" s="210"/>
      <c r="B152" s="222" t="s">
        <v>506</v>
      </c>
      <c r="C152" s="295">
        <v>8900</v>
      </c>
    </row>
    <row r="153" spans="1:3" s="199" customFormat="1" ht="18.75" x14ac:dyDescent="0.25">
      <c r="A153" s="210"/>
      <c r="B153" s="222" t="s">
        <v>507</v>
      </c>
      <c r="C153" s="295">
        <v>500</v>
      </c>
    </row>
    <row r="154" spans="1:3" s="199" customFormat="1" ht="18.75" x14ac:dyDescent="0.25">
      <c r="A154" s="210"/>
      <c r="B154" s="222" t="s">
        <v>508</v>
      </c>
      <c r="C154" s="295">
        <v>600</v>
      </c>
    </row>
    <row r="155" spans="1:3" s="199" customFormat="1" ht="37.5" x14ac:dyDescent="0.25">
      <c r="A155" s="210"/>
      <c r="B155" s="222" t="s">
        <v>509</v>
      </c>
      <c r="C155" s="295">
        <v>480</v>
      </c>
    </row>
    <row r="156" spans="1:3" s="199" customFormat="1" ht="18.75" x14ac:dyDescent="0.25">
      <c r="A156" s="257"/>
      <c r="B156" s="223" t="s">
        <v>61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568</v>
      </c>
      <c r="C157" s="294"/>
    </row>
    <row r="158" spans="1:3" s="199" customFormat="1" ht="56.25" x14ac:dyDescent="0.25">
      <c r="A158" s="258"/>
      <c r="B158" s="239" t="s">
        <v>559</v>
      </c>
      <c r="C158" s="299">
        <v>280</v>
      </c>
    </row>
    <row r="159" spans="1:3" s="199" customFormat="1" ht="37.5" x14ac:dyDescent="0.25">
      <c r="A159" s="210"/>
      <c r="B159" s="222" t="s">
        <v>511</v>
      </c>
      <c r="C159" s="295">
        <v>5400</v>
      </c>
    </row>
    <row r="160" spans="1:3" s="199" customFormat="1" ht="37.5" customHeight="1" x14ac:dyDescent="0.25">
      <c r="A160" s="210"/>
      <c r="B160" s="222" t="s">
        <v>512</v>
      </c>
      <c r="C160" s="295">
        <v>2700</v>
      </c>
    </row>
    <row r="161" spans="1:3" s="199" customFormat="1" ht="37.5" x14ac:dyDescent="0.25">
      <c r="A161" s="210"/>
      <c r="B161" s="222" t="s">
        <v>513</v>
      </c>
      <c r="C161" s="295">
        <v>800</v>
      </c>
    </row>
    <row r="162" spans="1:3" s="199" customFormat="1" ht="56.25" x14ac:dyDescent="0.25">
      <c r="A162" s="210"/>
      <c r="B162" s="222" t="s">
        <v>14</v>
      </c>
      <c r="C162" s="295">
        <v>14000</v>
      </c>
    </row>
    <row r="163" spans="1:3" s="199" customFormat="1" ht="37.5" x14ac:dyDescent="0.25">
      <c r="A163" s="210"/>
      <c r="B163" s="222" t="s">
        <v>182</v>
      </c>
      <c r="C163" s="295">
        <v>2000</v>
      </c>
    </row>
    <row r="164" spans="1:3" s="199" customFormat="1" ht="18.75" x14ac:dyDescent="0.25">
      <c r="A164" s="257"/>
      <c r="B164" s="223" t="s">
        <v>61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34</v>
      </c>
      <c r="C165" s="294"/>
    </row>
    <row r="166" spans="1:3" s="199" customFormat="1" ht="37.5" x14ac:dyDescent="0.25">
      <c r="A166" s="258"/>
      <c r="B166" s="222" t="s">
        <v>183</v>
      </c>
      <c r="C166" s="295">
        <v>1848</v>
      </c>
    </row>
    <row r="167" spans="1:3" s="199" customFormat="1" ht="37.5" x14ac:dyDescent="0.25">
      <c r="A167" s="258"/>
      <c r="B167" s="222" t="s">
        <v>184</v>
      </c>
      <c r="C167" s="295">
        <v>3912</v>
      </c>
    </row>
    <row r="168" spans="1:3" s="199" customFormat="1" ht="37.5" x14ac:dyDescent="0.25">
      <c r="A168" s="258"/>
      <c r="B168" s="222" t="s">
        <v>185</v>
      </c>
      <c r="C168" s="295">
        <v>2495</v>
      </c>
    </row>
    <row r="169" spans="1:3" s="199" customFormat="1" ht="18.75" x14ac:dyDescent="0.25">
      <c r="A169" s="258"/>
      <c r="B169" s="222" t="s">
        <v>199</v>
      </c>
      <c r="C169" s="295">
        <v>1500</v>
      </c>
    </row>
    <row r="170" spans="1:3" s="199" customFormat="1" ht="18.75" x14ac:dyDescent="0.25">
      <c r="A170" s="257"/>
      <c r="B170" s="223" t="s">
        <v>59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36</v>
      </c>
      <c r="C171" s="297"/>
    </row>
    <row r="172" spans="1:3" s="199" customFormat="1" ht="37.5" x14ac:dyDescent="0.25">
      <c r="A172" s="210"/>
      <c r="B172" s="222" t="s">
        <v>200</v>
      </c>
      <c r="C172" s="295">
        <v>5000</v>
      </c>
    </row>
    <row r="173" spans="1:3" s="199" customFormat="1" ht="37.5" x14ac:dyDescent="0.25">
      <c r="A173" s="210"/>
      <c r="B173" s="222" t="s">
        <v>657</v>
      </c>
      <c r="C173" s="295">
        <v>1000</v>
      </c>
    </row>
    <row r="174" spans="1:3" s="199" customFormat="1" ht="17.25" customHeight="1" x14ac:dyDescent="0.25">
      <c r="A174" s="224"/>
      <c r="B174" s="222" t="s">
        <v>658</v>
      </c>
      <c r="C174" s="295">
        <v>3000</v>
      </c>
    </row>
    <row r="175" spans="1:3" s="199" customFormat="1" ht="18.75" x14ac:dyDescent="0.25">
      <c r="A175" s="224"/>
      <c r="B175" s="222" t="s">
        <v>659</v>
      </c>
      <c r="C175" s="295">
        <v>22000</v>
      </c>
    </row>
    <row r="176" spans="1:3" s="199" customFormat="1" ht="18.75" x14ac:dyDescent="0.25">
      <c r="A176" s="257"/>
      <c r="B176" s="223" t="s">
        <v>59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37</v>
      </c>
      <c r="C177" s="294"/>
    </row>
    <row r="178" spans="1:9" s="199" customFormat="1" ht="18.75" x14ac:dyDescent="0.25">
      <c r="A178" s="210"/>
      <c r="B178" s="222" t="s">
        <v>607</v>
      </c>
      <c r="C178" s="295">
        <v>8881</v>
      </c>
    </row>
    <row r="179" spans="1:9" s="199" customFormat="1" ht="37.5" x14ac:dyDescent="0.25">
      <c r="A179" s="210"/>
      <c r="B179" s="222" t="s">
        <v>660</v>
      </c>
      <c r="C179" s="295">
        <v>20000</v>
      </c>
    </row>
    <row r="180" spans="1:9" s="199" customFormat="1" ht="18.75" x14ac:dyDescent="0.25">
      <c r="A180" s="210"/>
      <c r="B180" s="222" t="s">
        <v>343</v>
      </c>
      <c r="C180" s="295">
        <v>12329</v>
      </c>
    </row>
    <row r="181" spans="1:9" s="199" customFormat="1" ht="37.5" x14ac:dyDescent="0.25">
      <c r="A181" s="210"/>
      <c r="B181" s="222" t="s">
        <v>344</v>
      </c>
      <c r="C181" s="295">
        <v>1255</v>
      </c>
    </row>
    <row r="182" spans="1:9" s="199" customFormat="1" ht="37.5" x14ac:dyDescent="0.25">
      <c r="A182" s="210"/>
      <c r="B182" s="222" t="s">
        <v>345</v>
      </c>
      <c r="C182" s="295">
        <v>4500</v>
      </c>
    </row>
    <row r="183" spans="1:9" s="199" customFormat="1" ht="18.75" x14ac:dyDescent="0.25">
      <c r="A183" s="210"/>
      <c r="B183" s="222" t="s">
        <v>346</v>
      </c>
      <c r="C183" s="295">
        <v>800</v>
      </c>
    </row>
    <row r="184" spans="1:9" s="199" customFormat="1" ht="18.75" x14ac:dyDescent="0.25">
      <c r="A184" s="210"/>
      <c r="B184" s="222" t="s">
        <v>347</v>
      </c>
      <c r="C184" s="295">
        <v>500</v>
      </c>
    </row>
    <row r="185" spans="1:9" s="199" customFormat="1" ht="18.75" x14ac:dyDescent="0.25">
      <c r="A185" s="210"/>
      <c r="B185" s="223" t="s">
        <v>59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38</v>
      </c>
      <c r="C186" s="297"/>
    </row>
    <row r="187" spans="1:9" s="199" customFormat="1" ht="37.5" x14ac:dyDescent="0.25">
      <c r="A187" s="210"/>
      <c r="B187" s="242" t="s">
        <v>348</v>
      </c>
      <c r="C187" s="295">
        <v>2000</v>
      </c>
    </row>
    <row r="188" spans="1:9" s="199" customFormat="1" ht="18.75" x14ac:dyDescent="0.25">
      <c r="A188" s="210"/>
      <c r="B188" s="223" t="s">
        <v>59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481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482" t="s">
        <v>351</v>
      </c>
      <c r="B197" s="482"/>
      <c r="C197" s="482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51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352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404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67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61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53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68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61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52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69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624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625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626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627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61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628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629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630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631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223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37.5" hidden="1" outlineLevel="1" x14ac:dyDescent="0.25">
      <c r="A218" s="257"/>
      <c r="B218" s="227" t="s">
        <v>224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222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61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55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144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145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61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22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146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147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61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23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148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149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150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179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225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61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27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226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227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191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61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566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192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193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194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569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570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571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61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29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358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359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153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65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66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126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61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127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37.5" hidden="1" outlineLevel="1" x14ac:dyDescent="0.25">
      <c r="A258" s="210"/>
      <c r="B258" s="227" t="s">
        <v>128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129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61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31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130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131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132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133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61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567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353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61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568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645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377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378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379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380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381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382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383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61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34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391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392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372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564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458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459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460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461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462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463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61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500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464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465</v>
      </c>
      <c r="C294" s="304">
        <v>1200</v>
      </c>
    </row>
    <row r="295" spans="1:129" s="199" customFormat="1" ht="18.75" hidden="1" outlineLevel="1" x14ac:dyDescent="0.25">
      <c r="A295" s="210"/>
      <c r="B295" s="227" t="s">
        <v>466</v>
      </c>
      <c r="C295" s="304">
        <v>100</v>
      </c>
    </row>
    <row r="296" spans="1:129" s="199" customFormat="1" ht="18.75" hidden="1" outlineLevel="1" x14ac:dyDescent="0.25">
      <c r="A296" s="210"/>
      <c r="B296" s="227" t="s">
        <v>467</v>
      </c>
      <c r="C296" s="304">
        <v>4900</v>
      </c>
    </row>
    <row r="297" spans="1:129" s="199" customFormat="1" ht="18.75" hidden="1" outlineLevel="1" x14ac:dyDescent="0.25">
      <c r="A297" s="210"/>
      <c r="B297" s="227" t="s">
        <v>468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469</v>
      </c>
      <c r="C298" s="304">
        <v>1700</v>
      </c>
    </row>
    <row r="299" spans="1:129" s="199" customFormat="1" ht="37.5" hidden="1" outlineLevel="1" x14ac:dyDescent="0.25">
      <c r="A299" s="210"/>
      <c r="B299" s="227" t="s">
        <v>470</v>
      </c>
      <c r="C299" s="304">
        <v>1400</v>
      </c>
    </row>
    <row r="300" spans="1:129" s="199" customFormat="1" ht="18.75" hidden="1" outlineLevel="1" x14ac:dyDescent="0.25">
      <c r="A300" s="257"/>
      <c r="B300" s="225" t="s">
        <v>61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36</v>
      </c>
      <c r="C301" s="310"/>
    </row>
    <row r="302" spans="1:129" s="199" customFormat="1" ht="18.75" hidden="1" outlineLevel="1" x14ac:dyDescent="0.25">
      <c r="A302" s="210"/>
      <c r="B302" s="227" t="s">
        <v>471</v>
      </c>
      <c r="C302" s="304">
        <v>10000</v>
      </c>
    </row>
    <row r="303" spans="1:129" s="200" customFormat="1" ht="18.75" hidden="1" outlineLevel="1" x14ac:dyDescent="0.25">
      <c r="A303" s="210"/>
      <c r="B303" s="227" t="s">
        <v>472</v>
      </c>
      <c r="C303" s="304">
        <v>1800</v>
      </c>
    </row>
    <row r="304" spans="1:129" s="200" customFormat="1" ht="18.75" hidden="1" outlineLevel="1" x14ac:dyDescent="0.25">
      <c r="A304" s="210"/>
      <c r="B304" s="227" t="s">
        <v>371</v>
      </c>
      <c r="C304" s="304">
        <v>1300</v>
      </c>
    </row>
    <row r="305" spans="1:3" s="200" customFormat="1" ht="18.75" hidden="1" outlineLevel="1" x14ac:dyDescent="0.25">
      <c r="A305" s="210"/>
      <c r="B305" s="227" t="s">
        <v>555</v>
      </c>
      <c r="C305" s="304">
        <v>11000</v>
      </c>
    </row>
    <row r="306" spans="1:3" s="200" customFormat="1" ht="18.75" hidden="1" outlineLevel="1" x14ac:dyDescent="0.25">
      <c r="A306" s="210"/>
      <c r="B306" s="227" t="s">
        <v>70</v>
      </c>
      <c r="C306" s="304">
        <v>1500</v>
      </c>
    </row>
    <row r="307" spans="1:3" s="200" customFormat="1" ht="18.75" hidden="1" outlineLevel="1" x14ac:dyDescent="0.25">
      <c r="A307" s="257"/>
      <c r="B307" s="225" t="s">
        <v>61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37</v>
      </c>
      <c r="C308" s="311"/>
    </row>
    <row r="309" spans="1:3" s="200" customFormat="1" ht="37.5" hidden="1" outlineLevel="1" x14ac:dyDescent="0.25">
      <c r="A309" s="258"/>
      <c r="B309" s="227" t="s">
        <v>71</v>
      </c>
      <c r="C309" s="307">
        <v>13500</v>
      </c>
    </row>
    <row r="310" spans="1:3" s="200" customFormat="1" ht="18.75" hidden="1" outlineLevel="1" x14ac:dyDescent="0.25">
      <c r="A310" s="258"/>
      <c r="B310" s="227" t="s">
        <v>72</v>
      </c>
      <c r="C310" s="307">
        <v>12000</v>
      </c>
    </row>
    <row r="311" spans="1:3" s="200" customFormat="1" ht="37.5" hidden="1" outlineLevel="1" x14ac:dyDescent="0.25">
      <c r="A311" s="258"/>
      <c r="B311" s="227" t="s">
        <v>73</v>
      </c>
      <c r="C311" s="307">
        <v>17000</v>
      </c>
    </row>
    <row r="312" spans="1:3" s="200" customFormat="1" ht="18.75" hidden="1" outlineLevel="1" x14ac:dyDescent="0.25">
      <c r="A312" s="258"/>
      <c r="B312" s="227" t="s">
        <v>74</v>
      </c>
      <c r="C312" s="307">
        <v>2643</v>
      </c>
    </row>
    <row r="313" spans="1:3" s="200" customFormat="1" ht="18.75" hidden="1" outlineLevel="1" x14ac:dyDescent="0.25">
      <c r="A313" s="257"/>
      <c r="B313" s="227" t="s">
        <v>75</v>
      </c>
      <c r="C313" s="304">
        <v>1500</v>
      </c>
    </row>
    <row r="314" spans="1:3" s="200" customFormat="1" ht="18.75" hidden="1" outlineLevel="1" x14ac:dyDescent="0.25">
      <c r="A314" s="257"/>
      <c r="B314" s="230" t="s">
        <v>61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38</v>
      </c>
      <c r="C315" s="306"/>
    </row>
    <row r="316" spans="1:3" s="200" customFormat="1" ht="18.75" hidden="1" outlineLevel="1" x14ac:dyDescent="0.25">
      <c r="A316" s="210"/>
      <c r="B316" s="227" t="s">
        <v>76</v>
      </c>
      <c r="C316" s="304">
        <v>2000</v>
      </c>
    </row>
    <row r="317" spans="1:3" s="200" customFormat="1" ht="18.75" hidden="1" outlineLevel="1" x14ac:dyDescent="0.25">
      <c r="A317" s="210"/>
      <c r="B317" s="227" t="s">
        <v>77</v>
      </c>
      <c r="C317" s="304">
        <v>1500</v>
      </c>
    </row>
    <row r="318" spans="1:3" s="200" customFormat="1" ht="37.5" hidden="1" outlineLevel="1" x14ac:dyDescent="0.25">
      <c r="A318" s="210"/>
      <c r="B318" s="227" t="s">
        <v>243</v>
      </c>
      <c r="C318" s="304">
        <v>6000</v>
      </c>
    </row>
    <row r="319" spans="1:3" s="200" customFormat="1" ht="18.75" hidden="1" outlineLevel="1" x14ac:dyDescent="0.25">
      <c r="A319" s="210"/>
      <c r="B319" s="227" t="s">
        <v>244</v>
      </c>
      <c r="C319" s="304">
        <v>400</v>
      </c>
    </row>
    <row r="320" spans="1:3" s="200" customFormat="1" ht="18.75" hidden="1" outlineLevel="1" x14ac:dyDescent="0.25">
      <c r="A320" s="210"/>
      <c r="B320" s="227" t="s">
        <v>245</v>
      </c>
      <c r="C320" s="304">
        <v>300</v>
      </c>
    </row>
    <row r="321" spans="1:3" s="200" customFormat="1" ht="18.75" hidden="1" outlineLevel="1" x14ac:dyDescent="0.25">
      <c r="A321" s="210"/>
      <c r="B321" s="227" t="s">
        <v>246</v>
      </c>
      <c r="C321" s="304">
        <v>4500</v>
      </c>
    </row>
    <row r="322" spans="1:3" s="200" customFormat="1" ht="18.75" hidden="1" outlineLevel="1" x14ac:dyDescent="0.25">
      <c r="A322" s="210"/>
      <c r="B322" s="227" t="s">
        <v>247</v>
      </c>
      <c r="C322" s="304">
        <v>400</v>
      </c>
    </row>
    <row r="323" spans="1:3" s="200" customFormat="1" ht="18.75" hidden="1" outlineLevel="1" x14ac:dyDescent="0.25">
      <c r="A323" s="210"/>
      <c r="B323" s="227" t="s">
        <v>248</v>
      </c>
      <c r="C323" s="304">
        <v>6000</v>
      </c>
    </row>
    <row r="324" spans="1:3" s="200" customFormat="1" ht="18.75" hidden="1" outlineLevel="1" x14ac:dyDescent="0.25">
      <c r="A324" s="210"/>
      <c r="B324" s="227" t="s">
        <v>249</v>
      </c>
      <c r="C324" s="304">
        <v>900</v>
      </c>
    </row>
    <row r="325" spans="1:3" s="200" customFormat="1" ht="18.75" hidden="1" outlineLevel="1" x14ac:dyDescent="0.25">
      <c r="A325" s="210"/>
      <c r="B325" s="227" t="s">
        <v>654</v>
      </c>
      <c r="C325" s="304">
        <v>300</v>
      </c>
    </row>
    <row r="326" spans="1:3" s="200" customFormat="1" ht="18.75" hidden="1" outlineLevel="1" x14ac:dyDescent="0.25">
      <c r="A326" s="210"/>
      <c r="B326" s="227" t="s">
        <v>228</v>
      </c>
      <c r="C326" s="304">
        <v>350</v>
      </c>
    </row>
    <row r="327" spans="1:3" s="200" customFormat="1" ht="37.5" hidden="1" outlineLevel="1" x14ac:dyDescent="0.25">
      <c r="A327" s="210"/>
      <c r="B327" s="227" t="s">
        <v>229</v>
      </c>
      <c r="C327" s="304">
        <v>600</v>
      </c>
    </row>
    <row r="328" spans="1:3" s="200" customFormat="1" ht="18.75" hidden="1" outlineLevel="1" x14ac:dyDescent="0.25">
      <c r="A328" s="210"/>
      <c r="B328" s="227" t="s">
        <v>230</v>
      </c>
      <c r="C328" s="304">
        <v>4000</v>
      </c>
    </row>
    <row r="329" spans="1:3" s="200" customFormat="1" ht="37.5" hidden="1" outlineLevel="1" x14ac:dyDescent="0.25">
      <c r="A329" s="210"/>
      <c r="B329" s="227" t="s">
        <v>231</v>
      </c>
      <c r="C329" s="304">
        <v>500</v>
      </c>
    </row>
    <row r="330" spans="1:3" s="200" customFormat="1" ht="37.5" hidden="1" outlineLevel="1" x14ac:dyDescent="0.25">
      <c r="A330" s="210"/>
      <c r="B330" s="227" t="s">
        <v>386</v>
      </c>
      <c r="C330" s="304">
        <v>8000</v>
      </c>
    </row>
    <row r="331" spans="1:3" s="200" customFormat="1" ht="18.75" hidden="1" outlineLevel="1" x14ac:dyDescent="0.25">
      <c r="A331" s="257"/>
      <c r="B331" s="225" t="s">
        <v>61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387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483" t="s">
        <v>482</v>
      </c>
      <c r="B333" s="483"/>
      <c r="C333" s="483"/>
    </row>
    <row r="334" spans="1:3" s="200" customFormat="1" ht="18.75" x14ac:dyDescent="0.25">
      <c r="A334" s="256">
        <v>1</v>
      </c>
      <c r="B334" s="256" t="s">
        <v>51</v>
      </c>
      <c r="C334" s="303"/>
    </row>
    <row r="335" spans="1:3" s="200" customFormat="1" ht="18.75" x14ac:dyDescent="0.25">
      <c r="A335" s="231"/>
      <c r="B335" s="242" t="s">
        <v>389</v>
      </c>
      <c r="C335" s="299">
        <v>7000</v>
      </c>
    </row>
    <row r="336" spans="1:3" s="200" customFormat="1" ht="18.75" x14ac:dyDescent="0.25">
      <c r="A336" s="231"/>
      <c r="B336" s="265" t="s">
        <v>61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52</v>
      </c>
      <c r="C337" s="306"/>
    </row>
    <row r="338" spans="1:3" s="200" customFormat="1" ht="18.75" x14ac:dyDescent="0.25">
      <c r="A338" s="258"/>
      <c r="B338" s="242" t="s">
        <v>390</v>
      </c>
      <c r="C338" s="299">
        <v>4100</v>
      </c>
    </row>
    <row r="339" spans="1:3" s="200" customFormat="1" ht="18.75" x14ac:dyDescent="0.25">
      <c r="A339" s="258"/>
      <c r="B339" s="242" t="s">
        <v>624</v>
      </c>
      <c r="C339" s="299">
        <v>700</v>
      </c>
    </row>
    <row r="340" spans="1:3" s="200" customFormat="1" ht="18.75" x14ac:dyDescent="0.25">
      <c r="A340" s="258"/>
      <c r="B340" s="242" t="s">
        <v>625</v>
      </c>
      <c r="C340" s="299">
        <v>700</v>
      </c>
    </row>
    <row r="341" spans="1:3" s="200" customFormat="1" ht="20.25" customHeight="1" x14ac:dyDescent="0.25">
      <c r="A341" s="258"/>
      <c r="B341" s="242" t="s">
        <v>626</v>
      </c>
      <c r="C341" s="299">
        <v>4000</v>
      </c>
    </row>
    <row r="342" spans="1:3" s="200" customFormat="1" ht="37.5" x14ac:dyDescent="0.25">
      <c r="A342" s="258"/>
      <c r="B342" s="242" t="s">
        <v>627</v>
      </c>
      <c r="C342" s="299">
        <v>2500</v>
      </c>
    </row>
    <row r="343" spans="1:3" s="200" customFormat="1" ht="18.75" x14ac:dyDescent="0.25">
      <c r="A343" s="258"/>
      <c r="B343" s="223" t="s">
        <v>61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628</v>
      </c>
      <c r="C344" s="297"/>
    </row>
    <row r="345" spans="1:3" s="200" customFormat="1" ht="56.25" x14ac:dyDescent="0.25">
      <c r="A345" s="258"/>
      <c r="B345" s="242" t="s">
        <v>457</v>
      </c>
      <c r="C345" s="299">
        <v>500</v>
      </c>
    </row>
    <row r="346" spans="1:3" s="200" customFormat="1" ht="37.5" x14ac:dyDescent="0.25">
      <c r="A346" s="258"/>
      <c r="B346" s="242" t="s">
        <v>611</v>
      </c>
      <c r="C346" s="299">
        <v>5000</v>
      </c>
    </row>
    <row r="347" spans="1:3" s="200" customFormat="1" ht="18.75" x14ac:dyDescent="0.25">
      <c r="A347" s="257"/>
      <c r="B347" s="223" t="s">
        <v>61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55</v>
      </c>
      <c r="C348" s="303"/>
    </row>
    <row r="349" spans="1:3" s="200" customFormat="1" ht="18.75" x14ac:dyDescent="0.25">
      <c r="A349" s="257"/>
      <c r="B349" s="242" t="s">
        <v>612</v>
      </c>
      <c r="C349" s="295">
        <v>1500</v>
      </c>
    </row>
    <row r="350" spans="1:3" s="200" customFormat="1" ht="37.5" x14ac:dyDescent="0.25">
      <c r="A350" s="257"/>
      <c r="B350" s="242" t="s">
        <v>613</v>
      </c>
      <c r="C350" s="295">
        <v>15000</v>
      </c>
    </row>
    <row r="351" spans="1:3" s="200" customFormat="1" ht="56.25" x14ac:dyDescent="0.25">
      <c r="A351" s="257"/>
      <c r="B351" s="242" t="s">
        <v>327</v>
      </c>
      <c r="C351" s="295">
        <v>500</v>
      </c>
    </row>
    <row r="352" spans="1:3" s="200" customFormat="1" ht="37.5" x14ac:dyDescent="0.25">
      <c r="A352" s="257"/>
      <c r="B352" s="242" t="s">
        <v>493</v>
      </c>
      <c r="C352" s="295">
        <v>16000</v>
      </c>
    </row>
    <row r="353" spans="1:3" s="200" customFormat="1" ht="56.25" x14ac:dyDescent="0.25">
      <c r="A353" s="257"/>
      <c r="B353" s="242" t="s">
        <v>494</v>
      </c>
      <c r="C353" s="295">
        <v>2500</v>
      </c>
    </row>
    <row r="354" spans="1:3" s="200" customFormat="1" ht="18.75" x14ac:dyDescent="0.25">
      <c r="A354" s="257"/>
      <c r="B354" s="223" t="s">
        <v>61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22</v>
      </c>
      <c r="C355" s="297"/>
    </row>
    <row r="356" spans="1:3" s="200" customFormat="1" ht="37.5" x14ac:dyDescent="0.25">
      <c r="A356" s="210"/>
      <c r="B356" s="242" t="s">
        <v>495</v>
      </c>
      <c r="C356" s="295">
        <v>16000</v>
      </c>
    </row>
    <row r="357" spans="1:3" s="200" customFormat="1" ht="56.25" x14ac:dyDescent="0.25">
      <c r="A357" s="210"/>
      <c r="B357" s="242" t="s">
        <v>496</v>
      </c>
      <c r="C357" s="295">
        <v>1800</v>
      </c>
    </row>
    <row r="358" spans="1:3" s="200" customFormat="1" ht="18.75" x14ac:dyDescent="0.25">
      <c r="A358" s="257"/>
      <c r="B358" s="223" t="s">
        <v>61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566</v>
      </c>
      <c r="C359" s="294"/>
    </row>
    <row r="360" spans="1:3" s="200" customFormat="1" ht="56.25" x14ac:dyDescent="0.25">
      <c r="A360" s="257"/>
      <c r="B360" s="242" t="s">
        <v>497</v>
      </c>
      <c r="C360" s="295">
        <v>1500</v>
      </c>
    </row>
    <row r="361" spans="1:3" s="200" customFormat="1" ht="37.5" x14ac:dyDescent="0.25">
      <c r="A361" s="257"/>
      <c r="B361" s="242" t="s">
        <v>498</v>
      </c>
      <c r="C361" s="295">
        <v>19000</v>
      </c>
    </row>
    <row r="362" spans="1:3" s="200" customFormat="1" ht="37.5" x14ac:dyDescent="0.25">
      <c r="A362" s="257"/>
      <c r="B362" s="242" t="s">
        <v>499</v>
      </c>
      <c r="C362" s="295">
        <v>500</v>
      </c>
    </row>
    <row r="363" spans="1:3" s="200" customFormat="1" ht="37.5" x14ac:dyDescent="0.25">
      <c r="A363" s="257"/>
      <c r="B363" s="242" t="s">
        <v>442</v>
      </c>
      <c r="C363" s="295">
        <v>2000</v>
      </c>
    </row>
    <row r="364" spans="1:3" s="200" customFormat="1" ht="37.5" x14ac:dyDescent="0.25">
      <c r="A364" s="257"/>
      <c r="B364" s="242" t="s">
        <v>443</v>
      </c>
      <c r="C364" s="295">
        <v>1000</v>
      </c>
    </row>
    <row r="365" spans="1:3" s="200" customFormat="1" ht="18.75" x14ac:dyDescent="0.25">
      <c r="A365" s="257"/>
      <c r="B365" s="223" t="s">
        <v>61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29</v>
      </c>
      <c r="C366" s="306"/>
    </row>
    <row r="367" spans="1:3" s="200" customFormat="1" ht="18.75" x14ac:dyDescent="0.25">
      <c r="A367" s="210"/>
      <c r="B367" s="242" t="s">
        <v>444</v>
      </c>
      <c r="C367" s="295">
        <v>2500</v>
      </c>
    </row>
    <row r="368" spans="1:3" s="200" customFormat="1" ht="18.75" x14ac:dyDescent="0.25">
      <c r="A368" s="210"/>
      <c r="B368" s="242" t="s">
        <v>445</v>
      </c>
      <c r="C368" s="295">
        <v>400</v>
      </c>
    </row>
    <row r="369" spans="1:3" s="200" customFormat="1" ht="18.75" x14ac:dyDescent="0.25">
      <c r="A369" s="257"/>
      <c r="B369" s="223" t="s">
        <v>61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127</v>
      </c>
      <c r="C370" s="306"/>
    </row>
    <row r="371" spans="1:3" s="200" customFormat="1" ht="18.75" x14ac:dyDescent="0.25">
      <c r="A371" s="210"/>
      <c r="B371" s="242" t="s">
        <v>446</v>
      </c>
      <c r="C371" s="295">
        <v>200</v>
      </c>
    </row>
    <row r="372" spans="1:3" s="200" customFormat="1" ht="37.5" x14ac:dyDescent="0.25">
      <c r="A372" s="210"/>
      <c r="B372" s="242" t="s">
        <v>447</v>
      </c>
      <c r="C372" s="295">
        <v>3000</v>
      </c>
    </row>
    <row r="373" spans="1:3" s="200" customFormat="1" ht="18.75" x14ac:dyDescent="0.25">
      <c r="A373" s="210"/>
      <c r="B373" s="242" t="s">
        <v>448</v>
      </c>
      <c r="C373" s="295">
        <v>500</v>
      </c>
    </row>
    <row r="374" spans="1:3" s="200" customFormat="1" ht="18.75" x14ac:dyDescent="0.25">
      <c r="A374" s="257"/>
      <c r="B374" s="223" t="s">
        <v>61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31</v>
      </c>
      <c r="C375" s="297"/>
    </row>
    <row r="376" spans="1:3" s="200" customFormat="1" ht="37.5" x14ac:dyDescent="0.25">
      <c r="A376" s="210"/>
      <c r="B376" s="242" t="s">
        <v>449</v>
      </c>
      <c r="C376" s="295">
        <v>16000</v>
      </c>
    </row>
    <row r="377" spans="1:3" s="200" customFormat="1" ht="18.75" x14ac:dyDescent="0.25">
      <c r="A377" s="257"/>
      <c r="B377" s="223" t="s">
        <v>61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567</v>
      </c>
      <c r="C378" s="297"/>
    </row>
    <row r="379" spans="1:3" s="200" customFormat="1" ht="37.5" x14ac:dyDescent="0.25">
      <c r="A379" s="210"/>
      <c r="B379" s="242" t="s">
        <v>440</v>
      </c>
      <c r="C379" s="295">
        <v>450</v>
      </c>
    </row>
    <row r="380" spans="1:3" s="200" customFormat="1" ht="37.5" x14ac:dyDescent="0.25">
      <c r="A380" s="210"/>
      <c r="B380" s="242" t="s">
        <v>441</v>
      </c>
      <c r="C380" s="295">
        <v>900</v>
      </c>
    </row>
    <row r="381" spans="1:3" s="200" customFormat="1" ht="37.5" x14ac:dyDescent="0.25">
      <c r="A381" s="210"/>
      <c r="B381" s="242" t="s">
        <v>89</v>
      </c>
      <c r="C381" s="295">
        <v>14000</v>
      </c>
    </row>
    <row r="382" spans="1:3" s="200" customFormat="1" ht="18.75" x14ac:dyDescent="0.25">
      <c r="A382" s="257"/>
      <c r="B382" s="223" t="s">
        <v>61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568</v>
      </c>
      <c r="C383" s="306"/>
    </row>
    <row r="384" spans="1:3" s="200" customFormat="1" ht="37.5" x14ac:dyDescent="0.25">
      <c r="A384" s="210"/>
      <c r="B384" s="242" t="s">
        <v>90</v>
      </c>
      <c r="C384" s="295">
        <v>10000</v>
      </c>
    </row>
    <row r="385" spans="1:3" s="200" customFormat="1" ht="37.5" x14ac:dyDescent="0.25">
      <c r="A385" s="210"/>
      <c r="B385" s="242" t="s">
        <v>91</v>
      </c>
      <c r="C385" s="295">
        <v>1500</v>
      </c>
    </row>
    <row r="386" spans="1:3" s="200" customFormat="1" ht="37.5" x14ac:dyDescent="0.25">
      <c r="A386" s="210"/>
      <c r="B386" s="242" t="s">
        <v>92</v>
      </c>
      <c r="C386" s="295">
        <v>12000</v>
      </c>
    </row>
    <row r="387" spans="1:3" s="200" customFormat="1" ht="37.5" x14ac:dyDescent="0.25">
      <c r="A387" s="210"/>
      <c r="B387" s="242" t="s">
        <v>93</v>
      </c>
      <c r="C387" s="295">
        <v>1800</v>
      </c>
    </row>
    <row r="388" spans="1:3" s="200" customFormat="1" ht="18.75" x14ac:dyDescent="0.25">
      <c r="A388" s="257"/>
      <c r="B388" s="223" t="s">
        <v>61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500</v>
      </c>
      <c r="C389" s="303"/>
    </row>
    <row r="390" spans="1:3" s="200" customFormat="1" ht="18.75" x14ac:dyDescent="0.25">
      <c r="A390" s="210"/>
      <c r="B390" s="242" t="s">
        <v>94</v>
      </c>
      <c r="C390" s="295">
        <v>1445</v>
      </c>
    </row>
    <row r="391" spans="1:3" s="200" customFormat="1" ht="18.75" x14ac:dyDescent="0.25">
      <c r="A391" s="257"/>
      <c r="B391" s="223" t="s">
        <v>61</v>
      </c>
      <c r="C391" s="305">
        <f>SUM(C390:C390)</f>
        <v>1445</v>
      </c>
    </row>
    <row r="392" spans="1:3" s="200" customFormat="1" ht="18.75" x14ac:dyDescent="0.25">
      <c r="A392" s="236"/>
      <c r="B392" s="236" t="s">
        <v>36</v>
      </c>
      <c r="C392" s="310"/>
    </row>
    <row r="393" spans="1:3" s="200" customFormat="1" ht="37.5" x14ac:dyDescent="0.25">
      <c r="A393" s="210"/>
      <c r="B393" s="242" t="s">
        <v>95</v>
      </c>
      <c r="C393" s="295">
        <v>10000</v>
      </c>
    </row>
    <row r="394" spans="1:3" s="200" customFormat="1" ht="18.75" x14ac:dyDescent="0.25">
      <c r="A394" s="257"/>
      <c r="B394" s="223" t="s">
        <v>61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37</v>
      </c>
      <c r="C395" s="311"/>
    </row>
    <row r="396" spans="1:3" s="200" customFormat="1" ht="37.5" x14ac:dyDescent="0.25">
      <c r="A396" s="257"/>
      <c r="B396" s="242" t="s">
        <v>542</v>
      </c>
      <c r="C396" s="295">
        <v>1000</v>
      </c>
    </row>
    <row r="397" spans="1:3" s="200" customFormat="1" ht="18.75" x14ac:dyDescent="0.25">
      <c r="A397" s="257"/>
      <c r="B397" s="246" t="s">
        <v>61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38</v>
      </c>
      <c r="C398" s="306"/>
    </row>
    <row r="399" spans="1:3" s="200" customFormat="1" ht="18.75" x14ac:dyDescent="0.25">
      <c r="A399" s="210"/>
      <c r="B399" s="242" t="s">
        <v>413</v>
      </c>
      <c r="C399" s="295">
        <v>300</v>
      </c>
    </row>
    <row r="400" spans="1:3" s="200" customFormat="1" ht="18.75" x14ac:dyDescent="0.25">
      <c r="A400" s="210"/>
      <c r="B400" s="242" t="s">
        <v>414</v>
      </c>
      <c r="C400" s="295">
        <v>5500</v>
      </c>
    </row>
    <row r="401" spans="1:3" s="200" customFormat="1" ht="18.75" x14ac:dyDescent="0.25">
      <c r="A401" s="210"/>
      <c r="B401" s="242" t="s">
        <v>415</v>
      </c>
      <c r="C401" s="295">
        <v>1800</v>
      </c>
    </row>
    <row r="402" spans="1:3" s="200" customFormat="1" ht="18.75" x14ac:dyDescent="0.25">
      <c r="A402" s="257"/>
      <c r="B402" s="223" t="s">
        <v>61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501</v>
      </c>
      <c r="C403" s="306"/>
    </row>
    <row r="404" spans="1:3" s="200" customFormat="1" ht="18.75" x14ac:dyDescent="0.25">
      <c r="A404" s="210"/>
      <c r="B404" s="242" t="s">
        <v>416</v>
      </c>
      <c r="C404" s="295">
        <v>60</v>
      </c>
    </row>
    <row r="405" spans="1:3" s="200" customFormat="1" ht="18.75" x14ac:dyDescent="0.25">
      <c r="A405" s="210"/>
      <c r="B405" s="242" t="s">
        <v>417</v>
      </c>
      <c r="C405" s="295">
        <v>150</v>
      </c>
    </row>
    <row r="406" spans="1:3" s="200" customFormat="1" ht="18.75" customHeight="1" x14ac:dyDescent="0.25">
      <c r="A406" s="257"/>
      <c r="B406" s="223" t="s">
        <v>61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544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484" t="s">
        <v>545</v>
      </c>
      <c r="B408" s="484"/>
      <c r="C408" s="484"/>
    </row>
    <row r="409" spans="1:3" s="200" customFormat="1" ht="18.75" x14ac:dyDescent="0.25">
      <c r="A409" s="256">
        <v>1</v>
      </c>
      <c r="B409" s="221" t="s">
        <v>29</v>
      </c>
      <c r="C409" s="294"/>
    </row>
    <row r="410" spans="1:3" s="200" customFormat="1" ht="18.75" x14ac:dyDescent="0.25">
      <c r="A410" s="210"/>
      <c r="B410" s="222" t="s">
        <v>474</v>
      </c>
      <c r="C410" s="295">
        <v>10900</v>
      </c>
    </row>
    <row r="411" spans="1:3" s="200" customFormat="1" ht="18.75" x14ac:dyDescent="0.25">
      <c r="A411" s="210"/>
      <c r="B411" s="222" t="s">
        <v>475</v>
      </c>
      <c r="C411" s="295">
        <v>500</v>
      </c>
    </row>
    <row r="412" spans="1:3" s="200" customFormat="1" ht="18.75" x14ac:dyDescent="0.25">
      <c r="A412" s="257"/>
      <c r="B412" s="223" t="s">
        <v>476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501</v>
      </c>
      <c r="C413" s="312"/>
    </row>
    <row r="414" spans="1:3" s="200" customFormat="1" ht="37.5" x14ac:dyDescent="0.25">
      <c r="A414" s="257"/>
      <c r="B414" s="222" t="s">
        <v>477</v>
      </c>
      <c r="C414" s="295">
        <v>16000</v>
      </c>
    </row>
    <row r="415" spans="1:3" s="200" customFormat="1" ht="18.75" x14ac:dyDescent="0.25">
      <c r="A415" s="257"/>
      <c r="B415" s="223" t="s">
        <v>61</v>
      </c>
      <c r="C415" s="296">
        <f>SUM(C414)</f>
        <v>16000</v>
      </c>
    </row>
    <row r="416" spans="1:3" s="200" customFormat="1" ht="18.75" x14ac:dyDescent="0.25">
      <c r="A416" s="257"/>
      <c r="B416" s="225" t="s">
        <v>546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484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487</v>
      </c>
    </row>
    <row r="2" spans="1:52" s="250" customFormat="1" ht="37.5" customHeight="1" x14ac:dyDescent="0.3">
      <c r="A2" s="248"/>
      <c r="B2" s="485" t="s">
        <v>524</v>
      </c>
      <c r="C2" s="490"/>
    </row>
    <row r="3" spans="1:52" s="205" customFormat="1" ht="30.75" customHeight="1" x14ac:dyDescent="0.2">
      <c r="A3" s="209"/>
      <c r="B3" s="247" t="s">
        <v>41</v>
      </c>
      <c r="C3" s="253" t="s">
        <v>479</v>
      </c>
    </row>
    <row r="4" spans="1:52" s="203" customFormat="1" x14ac:dyDescent="0.3">
      <c r="A4" s="491" t="s">
        <v>486</v>
      </c>
      <c r="B4" s="491"/>
      <c r="C4" s="491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456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58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13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640</v>
      </c>
      <c r="C8" s="276">
        <v>760</v>
      </c>
      <c r="E8" s="201"/>
    </row>
    <row r="9" spans="1:52" s="200" customFormat="1" ht="21" customHeight="1" x14ac:dyDescent="0.3">
      <c r="A9" s="213"/>
      <c r="B9" s="222" t="s">
        <v>641</v>
      </c>
      <c r="C9" s="276">
        <v>760</v>
      </c>
      <c r="E9" s="201"/>
    </row>
    <row r="10" spans="1:52" s="199" customFormat="1" x14ac:dyDescent="0.3">
      <c r="A10" s="214"/>
      <c r="B10" s="223" t="s">
        <v>59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60</v>
      </c>
      <c r="C11" s="277"/>
      <c r="E11" s="238"/>
    </row>
    <row r="12" spans="1:52" s="200" customFormat="1" ht="41.25" customHeight="1" x14ac:dyDescent="0.3">
      <c r="A12" s="212"/>
      <c r="B12" s="222" t="s">
        <v>642</v>
      </c>
      <c r="C12" s="276">
        <v>3122</v>
      </c>
    </row>
    <row r="13" spans="1:52" s="200" customFormat="1" ht="36.75" customHeight="1" x14ac:dyDescent="0.3">
      <c r="A13" s="212"/>
      <c r="B13" s="222" t="s">
        <v>643</v>
      </c>
      <c r="C13" s="276">
        <v>1950</v>
      </c>
    </row>
    <row r="14" spans="1:52" s="200" customFormat="1" ht="21" customHeight="1" x14ac:dyDescent="0.3">
      <c r="A14" s="212"/>
      <c r="B14" s="222" t="s">
        <v>644</v>
      </c>
      <c r="C14" s="276">
        <v>3000</v>
      </c>
    </row>
    <row r="15" spans="1:52" s="199" customFormat="1" x14ac:dyDescent="0.3">
      <c r="A15" s="214"/>
      <c r="B15" s="223" t="s">
        <v>61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62</v>
      </c>
      <c r="C16" s="277"/>
    </row>
    <row r="17" spans="1:3" s="200" customFormat="1" ht="23.25" customHeight="1" x14ac:dyDescent="0.3">
      <c r="A17" s="212"/>
      <c r="B17" s="222" t="s">
        <v>374</v>
      </c>
      <c r="C17" s="276">
        <v>14900</v>
      </c>
    </row>
    <row r="18" spans="1:3" s="200" customFormat="1" ht="21" customHeight="1" x14ac:dyDescent="0.3">
      <c r="A18" s="212"/>
      <c r="B18" s="222" t="s">
        <v>373</v>
      </c>
      <c r="C18" s="276">
        <v>3400</v>
      </c>
    </row>
    <row r="19" spans="1:3" s="199" customFormat="1" x14ac:dyDescent="0.3">
      <c r="A19" s="214"/>
      <c r="B19" s="223" t="s">
        <v>61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63</v>
      </c>
      <c r="C20" s="277"/>
    </row>
    <row r="21" spans="1:3" s="200" customFormat="1" ht="20.25" customHeight="1" x14ac:dyDescent="0.3">
      <c r="A21" s="212"/>
      <c r="B21" s="222" t="s">
        <v>376</v>
      </c>
      <c r="C21" s="276">
        <v>3800</v>
      </c>
    </row>
    <row r="22" spans="1:3" s="200" customFormat="1" ht="21" customHeight="1" x14ac:dyDescent="0.3">
      <c r="A22" s="212"/>
      <c r="B22" s="222" t="s">
        <v>375</v>
      </c>
      <c r="C22" s="276">
        <v>3800</v>
      </c>
    </row>
    <row r="23" spans="1:3" s="199" customFormat="1" x14ac:dyDescent="0.3">
      <c r="A23" s="214"/>
      <c r="B23" s="223" t="s">
        <v>61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64</v>
      </c>
      <c r="C24" s="277"/>
    </row>
    <row r="25" spans="1:3" s="200" customFormat="1" ht="37.5" x14ac:dyDescent="0.3">
      <c r="A25" s="212"/>
      <c r="B25" s="222" t="s">
        <v>398</v>
      </c>
      <c r="C25" s="276">
        <v>600</v>
      </c>
    </row>
    <row r="26" spans="1:3" s="200" customFormat="1" ht="17.25" customHeight="1" x14ac:dyDescent="0.3">
      <c r="A26" s="213"/>
      <c r="B26" s="222" t="s">
        <v>397</v>
      </c>
      <c r="C26" s="276">
        <v>1800</v>
      </c>
    </row>
    <row r="27" spans="1:3" s="200" customFormat="1" ht="23.25" customHeight="1" x14ac:dyDescent="0.3">
      <c r="A27" s="213"/>
      <c r="B27" s="222" t="s">
        <v>396</v>
      </c>
      <c r="C27" s="276">
        <v>400</v>
      </c>
    </row>
    <row r="28" spans="1:3" s="200" customFormat="1" ht="20.25" customHeight="1" x14ac:dyDescent="0.3">
      <c r="A28" s="212"/>
      <c r="B28" s="222" t="s">
        <v>395</v>
      </c>
      <c r="C28" s="276">
        <v>400</v>
      </c>
    </row>
    <row r="29" spans="1:3" s="199" customFormat="1" x14ac:dyDescent="0.3">
      <c r="A29" s="214"/>
      <c r="B29" s="223" t="s">
        <v>59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22</v>
      </c>
      <c r="C30" s="277"/>
    </row>
    <row r="31" spans="1:3" s="200" customFormat="1" ht="18" customHeight="1" x14ac:dyDescent="0.3">
      <c r="A31" s="212"/>
      <c r="B31" s="240" t="s">
        <v>399</v>
      </c>
      <c r="C31" s="276">
        <v>6800</v>
      </c>
    </row>
    <row r="32" spans="1:3" s="199" customFormat="1" x14ac:dyDescent="0.3">
      <c r="A32" s="214"/>
      <c r="B32" s="241" t="s">
        <v>59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23</v>
      </c>
      <c r="C33" s="277"/>
    </row>
    <row r="34" spans="1:3" s="200" customFormat="1" ht="21.95" customHeight="1" x14ac:dyDescent="0.3">
      <c r="A34" s="212"/>
      <c r="B34" s="222" t="s">
        <v>401</v>
      </c>
      <c r="C34" s="276">
        <v>500</v>
      </c>
    </row>
    <row r="35" spans="1:3" s="200" customFormat="1" ht="36" customHeight="1" x14ac:dyDescent="0.3">
      <c r="A35" s="212"/>
      <c r="B35" s="239" t="s">
        <v>400</v>
      </c>
      <c r="C35" s="276">
        <v>2000</v>
      </c>
    </row>
    <row r="36" spans="1:3" s="199" customFormat="1" ht="16.7" customHeight="1" x14ac:dyDescent="0.3">
      <c r="A36" s="214"/>
      <c r="B36" s="223" t="s">
        <v>59</v>
      </c>
      <c r="C36" s="278">
        <f>SUM(C34:C35)</f>
        <v>2500</v>
      </c>
    </row>
    <row r="37" spans="1:3" s="199" customFormat="1" hidden="1" x14ac:dyDescent="0.3">
      <c r="A37" s="214" t="s">
        <v>108</v>
      </c>
      <c r="B37" s="225" t="s">
        <v>24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109</v>
      </c>
      <c r="B39" s="225" t="s">
        <v>25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110</v>
      </c>
      <c r="B41" s="225" t="s">
        <v>26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27</v>
      </c>
      <c r="C43" s="279"/>
    </row>
    <row r="44" spans="1:3" s="200" customFormat="1" ht="23.25" customHeight="1" x14ac:dyDescent="0.3">
      <c r="A44" s="212"/>
      <c r="B44" s="222" t="s">
        <v>402</v>
      </c>
      <c r="C44" s="276">
        <v>2500</v>
      </c>
    </row>
    <row r="45" spans="1:3" s="200" customFormat="1" x14ac:dyDescent="0.3">
      <c r="A45" s="212"/>
      <c r="B45" s="223" t="s">
        <v>61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28</v>
      </c>
      <c r="C46" s="279"/>
    </row>
    <row r="47" spans="1:3" s="200" customFormat="1" x14ac:dyDescent="0.3">
      <c r="A47" s="212"/>
      <c r="B47" s="239" t="s">
        <v>356</v>
      </c>
      <c r="C47" s="276">
        <v>6000</v>
      </c>
    </row>
    <row r="48" spans="1:3" s="200" customFormat="1" x14ac:dyDescent="0.3">
      <c r="A48" s="212"/>
      <c r="B48" s="239" t="s">
        <v>355</v>
      </c>
      <c r="C48" s="276">
        <v>500</v>
      </c>
    </row>
    <row r="49" spans="1:3" s="200" customFormat="1" x14ac:dyDescent="0.3">
      <c r="A49" s="212"/>
      <c r="B49" s="239" t="s">
        <v>354</v>
      </c>
      <c r="C49" s="276">
        <v>3000</v>
      </c>
    </row>
    <row r="50" spans="1:3" s="200" customFormat="1" x14ac:dyDescent="0.3">
      <c r="A50" s="212"/>
      <c r="B50" s="239" t="s">
        <v>558</v>
      </c>
      <c r="C50" s="276">
        <v>300</v>
      </c>
    </row>
    <row r="51" spans="1:3" s="200" customFormat="1" ht="37.5" customHeight="1" x14ac:dyDescent="0.3">
      <c r="A51" s="212"/>
      <c r="B51" s="239" t="s">
        <v>557</v>
      </c>
      <c r="C51" s="276">
        <v>500</v>
      </c>
    </row>
    <row r="52" spans="1:3" s="200" customFormat="1" x14ac:dyDescent="0.3">
      <c r="A52" s="212"/>
      <c r="B52" s="223" t="s">
        <v>61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29</v>
      </c>
      <c r="C53" s="279"/>
    </row>
    <row r="54" spans="1:3" s="200" customFormat="1" x14ac:dyDescent="0.3">
      <c r="A54" s="214"/>
      <c r="B54" s="222" t="s">
        <v>357</v>
      </c>
      <c r="C54" s="276">
        <v>7900</v>
      </c>
    </row>
    <row r="55" spans="1:3" s="200" customFormat="1" x14ac:dyDescent="0.3">
      <c r="A55" s="214"/>
      <c r="B55" s="222" t="s">
        <v>596</v>
      </c>
      <c r="C55" s="276">
        <v>1000</v>
      </c>
    </row>
    <row r="56" spans="1:3" s="199" customFormat="1" x14ac:dyDescent="0.3">
      <c r="A56" s="214"/>
      <c r="B56" s="223" t="s">
        <v>61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30</v>
      </c>
      <c r="C57" s="279"/>
    </row>
    <row r="58" spans="1:3" s="200" customFormat="1" x14ac:dyDescent="0.3">
      <c r="A58" s="214"/>
      <c r="B58" s="239" t="s">
        <v>601</v>
      </c>
      <c r="C58" s="276">
        <v>10000</v>
      </c>
    </row>
    <row r="59" spans="1:3" s="200" customFormat="1" x14ac:dyDescent="0.3">
      <c r="A59" s="214"/>
      <c r="B59" s="239" t="s">
        <v>600</v>
      </c>
      <c r="C59" s="276">
        <v>2750</v>
      </c>
    </row>
    <row r="60" spans="1:3" s="200" customFormat="1" ht="37.5" x14ac:dyDescent="0.3">
      <c r="A60" s="214"/>
      <c r="B60" s="239" t="s">
        <v>599</v>
      </c>
      <c r="C60" s="276">
        <v>10000</v>
      </c>
    </row>
    <row r="61" spans="1:3" s="200" customFormat="1" ht="37.5" x14ac:dyDescent="0.3">
      <c r="A61" s="214"/>
      <c r="B61" s="239" t="s">
        <v>598</v>
      </c>
      <c r="C61" s="276">
        <v>23000</v>
      </c>
    </row>
    <row r="62" spans="1:3" s="200" customFormat="1" ht="18.75" customHeight="1" x14ac:dyDescent="0.3">
      <c r="A62" s="214"/>
      <c r="B62" s="239" t="s">
        <v>597</v>
      </c>
      <c r="C62" s="276">
        <v>700</v>
      </c>
    </row>
    <row r="63" spans="1:3" s="199" customFormat="1" x14ac:dyDescent="0.3">
      <c r="A63" s="214"/>
      <c r="B63" s="223" t="s">
        <v>59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31</v>
      </c>
      <c r="C64" s="277"/>
    </row>
    <row r="65" spans="1:3" s="199" customFormat="1" x14ac:dyDescent="0.3">
      <c r="A65" s="214"/>
      <c r="B65" s="242" t="s">
        <v>604</v>
      </c>
      <c r="C65" s="276">
        <v>600</v>
      </c>
    </row>
    <row r="66" spans="1:3" s="199" customFormat="1" x14ac:dyDescent="0.3">
      <c r="A66" s="214"/>
      <c r="B66" s="242" t="s">
        <v>603</v>
      </c>
      <c r="C66" s="276">
        <v>500</v>
      </c>
    </row>
    <row r="67" spans="1:3" s="199" customFormat="1" x14ac:dyDescent="0.3">
      <c r="A67" s="214"/>
      <c r="B67" s="242" t="s">
        <v>602</v>
      </c>
      <c r="C67" s="276">
        <v>500</v>
      </c>
    </row>
    <row r="68" spans="1:3" s="199" customFormat="1" x14ac:dyDescent="0.3">
      <c r="A68" s="214"/>
      <c r="B68" s="223" t="s">
        <v>59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32</v>
      </c>
      <c r="C69" s="277"/>
    </row>
    <row r="70" spans="1:3" s="200" customFormat="1" ht="21.95" customHeight="1" x14ac:dyDescent="0.3">
      <c r="A70" s="214"/>
      <c r="B70" s="242" t="s">
        <v>10</v>
      </c>
      <c r="C70" s="276">
        <v>10000</v>
      </c>
    </row>
    <row r="71" spans="1:3" s="200" customFormat="1" ht="38.25" customHeight="1" x14ac:dyDescent="0.3">
      <c r="A71" s="214"/>
      <c r="B71" s="242" t="s">
        <v>9</v>
      </c>
      <c r="C71" s="276">
        <v>5000</v>
      </c>
    </row>
    <row r="72" spans="1:3" s="200" customFormat="1" ht="35.25" customHeight="1" x14ac:dyDescent="0.3">
      <c r="A72" s="214"/>
      <c r="B72" s="242" t="s">
        <v>605</v>
      </c>
      <c r="C72" s="276">
        <v>800</v>
      </c>
    </row>
    <row r="73" spans="1:3" s="199" customFormat="1" ht="22.5" customHeight="1" x14ac:dyDescent="0.3">
      <c r="A73" s="214"/>
      <c r="B73" s="243" t="s">
        <v>61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33</v>
      </c>
      <c r="C74" s="279"/>
    </row>
    <row r="75" spans="1:3" s="200" customFormat="1" ht="37.5" x14ac:dyDescent="0.3">
      <c r="A75" s="214"/>
      <c r="B75" s="222" t="s">
        <v>584</v>
      </c>
      <c r="C75" s="276">
        <v>500</v>
      </c>
    </row>
    <row r="76" spans="1:3" s="200" customFormat="1" x14ac:dyDescent="0.3">
      <c r="A76" s="214"/>
      <c r="B76" s="222" t="s">
        <v>583</v>
      </c>
      <c r="C76" s="276">
        <v>600</v>
      </c>
    </row>
    <row r="77" spans="1:3" s="200" customFormat="1" x14ac:dyDescent="0.3">
      <c r="A77" s="214"/>
      <c r="B77" s="222" t="s">
        <v>610</v>
      </c>
      <c r="C77" s="276">
        <v>500</v>
      </c>
    </row>
    <row r="78" spans="1:3" s="200" customFormat="1" ht="19.5" customHeight="1" x14ac:dyDescent="0.3">
      <c r="A78" s="214"/>
      <c r="B78" s="222" t="s">
        <v>609</v>
      </c>
      <c r="C78" s="276">
        <v>28000</v>
      </c>
    </row>
    <row r="79" spans="1:3" s="200" customFormat="1" ht="37.5" x14ac:dyDescent="0.3">
      <c r="A79" s="214"/>
      <c r="B79" s="222" t="s">
        <v>551</v>
      </c>
      <c r="C79" s="276">
        <v>6000</v>
      </c>
    </row>
    <row r="80" spans="1:3" s="200" customFormat="1" x14ac:dyDescent="0.3">
      <c r="A80" s="214"/>
      <c r="B80" s="222" t="s">
        <v>550</v>
      </c>
      <c r="C80" s="276">
        <v>3000</v>
      </c>
    </row>
    <row r="81" spans="1:3" s="200" customFormat="1" ht="37.5" x14ac:dyDescent="0.3">
      <c r="A81" s="214"/>
      <c r="B81" s="222" t="s">
        <v>549</v>
      </c>
      <c r="C81" s="276">
        <v>5500</v>
      </c>
    </row>
    <row r="82" spans="1:3" s="199" customFormat="1" x14ac:dyDescent="0.3">
      <c r="A82" s="214"/>
      <c r="B82" s="223" t="s">
        <v>61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34</v>
      </c>
      <c r="C83" s="277"/>
    </row>
    <row r="84" spans="1:3" s="200" customFormat="1" x14ac:dyDescent="0.3">
      <c r="A84" s="212"/>
      <c r="B84" s="242" t="s">
        <v>188</v>
      </c>
      <c r="C84" s="276">
        <v>600</v>
      </c>
    </row>
    <row r="85" spans="1:3" s="200" customFormat="1" x14ac:dyDescent="0.3">
      <c r="A85" s="212"/>
      <c r="B85" s="242" t="s">
        <v>587</v>
      </c>
      <c r="C85" s="276">
        <v>600</v>
      </c>
    </row>
    <row r="86" spans="1:3" s="200" customFormat="1" x14ac:dyDescent="0.3">
      <c r="A86" s="212"/>
      <c r="B86" s="242" t="s">
        <v>586</v>
      </c>
      <c r="C86" s="276">
        <v>600</v>
      </c>
    </row>
    <row r="87" spans="1:3" s="200" customFormat="1" ht="20.25" customHeight="1" x14ac:dyDescent="0.3">
      <c r="A87" s="212"/>
      <c r="B87" s="242" t="s">
        <v>585</v>
      </c>
      <c r="C87" s="276">
        <v>600</v>
      </c>
    </row>
    <row r="88" spans="1:3" s="199" customFormat="1" x14ac:dyDescent="0.3">
      <c r="A88" s="214"/>
      <c r="B88" s="223" t="s">
        <v>59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35</v>
      </c>
      <c r="C89" s="277"/>
    </row>
    <row r="90" spans="1:3" s="200" customFormat="1" ht="37.5" x14ac:dyDescent="0.3">
      <c r="A90" s="212"/>
      <c r="B90" s="222" t="s">
        <v>556</v>
      </c>
      <c r="C90" s="280">
        <v>3220</v>
      </c>
    </row>
    <row r="91" spans="1:3" s="199" customFormat="1" ht="37.5" x14ac:dyDescent="0.3">
      <c r="A91" s="212"/>
      <c r="B91" s="222" t="s">
        <v>190</v>
      </c>
      <c r="C91" s="276">
        <v>2450</v>
      </c>
    </row>
    <row r="92" spans="1:3" s="199" customFormat="1" x14ac:dyDescent="0.3">
      <c r="A92" s="212"/>
      <c r="B92" s="222" t="s">
        <v>189</v>
      </c>
      <c r="C92" s="276">
        <v>12600</v>
      </c>
    </row>
    <row r="93" spans="1:3" s="199" customFormat="1" x14ac:dyDescent="0.3">
      <c r="A93" s="214"/>
      <c r="B93" s="223" t="s">
        <v>61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36</v>
      </c>
      <c r="C94" s="279"/>
    </row>
    <row r="95" spans="1:3" s="200" customFormat="1" x14ac:dyDescent="0.3">
      <c r="A95" s="212"/>
      <c r="B95" s="222" t="s">
        <v>209</v>
      </c>
      <c r="C95" s="276">
        <v>21395</v>
      </c>
    </row>
    <row r="96" spans="1:3" s="200" customFormat="1" ht="22.5" customHeight="1" x14ac:dyDescent="0.3">
      <c r="A96" s="212"/>
      <c r="B96" s="222" t="s">
        <v>208</v>
      </c>
      <c r="C96" s="276">
        <v>23000</v>
      </c>
    </row>
    <row r="97" spans="1:3" s="200" customFormat="1" ht="36.75" customHeight="1" x14ac:dyDescent="0.3">
      <c r="A97" s="212"/>
      <c r="B97" s="222" t="s">
        <v>207</v>
      </c>
      <c r="C97" s="276">
        <v>600</v>
      </c>
    </row>
    <row r="98" spans="1:3" s="200" customFormat="1" ht="19.5" customHeight="1" x14ac:dyDescent="0.3">
      <c r="A98" s="212"/>
      <c r="B98" s="222" t="s">
        <v>480</v>
      </c>
      <c r="C98" s="276">
        <v>400</v>
      </c>
    </row>
    <row r="99" spans="1:3" s="199" customFormat="1" x14ac:dyDescent="0.3">
      <c r="A99" s="214"/>
      <c r="B99" s="223" t="s">
        <v>59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37</v>
      </c>
      <c r="C100" s="279"/>
    </row>
    <row r="101" spans="1:3" s="200" customFormat="1" ht="23.25" customHeight="1" x14ac:dyDescent="0.3">
      <c r="A101" s="212"/>
      <c r="B101" s="222" t="s">
        <v>212</v>
      </c>
      <c r="C101" s="276">
        <v>7500</v>
      </c>
    </row>
    <row r="102" spans="1:3" s="200" customFormat="1" x14ac:dyDescent="0.3">
      <c r="A102" s="212"/>
      <c r="B102" s="222" t="s">
        <v>211</v>
      </c>
      <c r="C102" s="276">
        <v>600</v>
      </c>
    </row>
    <row r="103" spans="1:3" s="200" customFormat="1" ht="21" customHeight="1" x14ac:dyDescent="0.3">
      <c r="A103" s="212"/>
      <c r="B103" s="222" t="s">
        <v>210</v>
      </c>
      <c r="C103" s="276">
        <v>700</v>
      </c>
    </row>
    <row r="104" spans="1:3" s="199" customFormat="1" x14ac:dyDescent="0.3">
      <c r="A104" s="214"/>
      <c r="B104" s="223" t="s">
        <v>59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38</v>
      </c>
      <c r="C105" s="277"/>
    </row>
    <row r="106" spans="1:3" s="200" customFormat="1" x14ac:dyDescent="0.3">
      <c r="A106" s="212"/>
      <c r="B106" s="242" t="s">
        <v>655</v>
      </c>
      <c r="C106" s="276">
        <v>600</v>
      </c>
    </row>
    <row r="107" spans="1:3" s="200" customFormat="1" ht="20.25" customHeight="1" x14ac:dyDescent="0.3">
      <c r="A107" s="212"/>
      <c r="B107" s="242" t="s">
        <v>560</v>
      </c>
      <c r="C107" s="276">
        <v>3000</v>
      </c>
    </row>
    <row r="108" spans="1:3" s="200" customFormat="1" x14ac:dyDescent="0.3">
      <c r="A108" s="212"/>
      <c r="B108" s="242" t="s">
        <v>651</v>
      </c>
      <c r="C108" s="276">
        <v>7500</v>
      </c>
    </row>
    <row r="109" spans="1:3" s="200" customFormat="1" x14ac:dyDescent="0.3">
      <c r="A109" s="212"/>
      <c r="B109" s="242" t="s">
        <v>650</v>
      </c>
      <c r="C109" s="276">
        <v>4500</v>
      </c>
    </row>
    <row r="110" spans="1:3" s="200" customFormat="1" x14ac:dyDescent="0.3">
      <c r="A110" s="212"/>
      <c r="B110" s="242" t="s">
        <v>649</v>
      </c>
      <c r="C110" s="276">
        <v>6500</v>
      </c>
    </row>
    <row r="111" spans="1:3" s="200" customFormat="1" x14ac:dyDescent="0.3">
      <c r="A111" s="212"/>
      <c r="B111" s="242" t="s">
        <v>648</v>
      </c>
      <c r="C111" s="276">
        <v>700</v>
      </c>
    </row>
    <row r="112" spans="1:3" s="200" customFormat="1" x14ac:dyDescent="0.3">
      <c r="A112" s="212"/>
      <c r="B112" s="242" t="s">
        <v>647</v>
      </c>
      <c r="C112" s="276">
        <v>700</v>
      </c>
    </row>
    <row r="113" spans="1:3" s="200" customFormat="1" x14ac:dyDescent="0.3">
      <c r="A113" s="212"/>
      <c r="B113" s="242" t="s">
        <v>646</v>
      </c>
      <c r="C113" s="276">
        <v>700</v>
      </c>
    </row>
    <row r="114" spans="1:3" s="199" customFormat="1" x14ac:dyDescent="0.3">
      <c r="A114" s="214"/>
      <c r="B114" s="244" t="s">
        <v>59</v>
      </c>
      <c r="C114" s="278">
        <f>SUM(C106:C113)</f>
        <v>24200</v>
      </c>
    </row>
    <row r="115" spans="1:3" s="199" customFormat="1" x14ac:dyDescent="0.3">
      <c r="A115" s="214"/>
      <c r="B115" s="223" t="s">
        <v>525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491" t="s">
        <v>42</v>
      </c>
      <c r="B116" s="491"/>
      <c r="C116" s="491"/>
    </row>
    <row r="117" spans="1:3" s="199" customFormat="1" hidden="1" outlineLevel="1" x14ac:dyDescent="0.3">
      <c r="A117" s="211">
        <v>1</v>
      </c>
      <c r="B117" s="221" t="s">
        <v>456</v>
      </c>
      <c r="C117" s="277"/>
    </row>
    <row r="118" spans="1:3" s="199" customFormat="1" ht="37.5" hidden="1" outlineLevel="1" x14ac:dyDescent="0.3">
      <c r="A118" s="212"/>
      <c r="B118" s="224" t="s">
        <v>656</v>
      </c>
      <c r="C118" s="276">
        <v>14000</v>
      </c>
    </row>
    <row r="119" spans="1:3" s="199" customFormat="1" hidden="1" outlineLevel="1" x14ac:dyDescent="0.3">
      <c r="A119" s="214"/>
      <c r="B119" s="225" t="s">
        <v>59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60</v>
      </c>
      <c r="C120" s="277"/>
    </row>
    <row r="121" spans="1:3" s="199" customFormat="1" ht="37.5" hidden="1" outlineLevel="1" x14ac:dyDescent="0.3">
      <c r="A121" s="212"/>
      <c r="B121" s="224" t="s">
        <v>632</v>
      </c>
      <c r="C121" s="276">
        <v>3800</v>
      </c>
    </row>
    <row r="122" spans="1:3" s="199" customFormat="1" hidden="1" outlineLevel="1" x14ac:dyDescent="0.3">
      <c r="A122" s="212"/>
      <c r="B122" s="224" t="s">
        <v>384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61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62</v>
      </c>
      <c r="C124" s="277"/>
    </row>
    <row r="125" spans="1:3" s="199" customFormat="1" hidden="1" outlineLevel="1" x14ac:dyDescent="0.3">
      <c r="A125" s="212"/>
      <c r="B125" s="224" t="s">
        <v>633</v>
      </c>
      <c r="C125" s="276">
        <v>2600</v>
      </c>
    </row>
    <row r="126" spans="1:3" s="199" customFormat="1" hidden="1" outlineLevel="1" x14ac:dyDescent="0.3">
      <c r="A126" s="214"/>
      <c r="B126" s="225" t="s">
        <v>61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23</v>
      </c>
      <c r="C127" s="277"/>
    </row>
    <row r="128" spans="1:3" s="199" customFormat="1" hidden="1" outlineLevel="1" x14ac:dyDescent="0.3">
      <c r="A128" s="212"/>
      <c r="B128" s="224" t="s">
        <v>652</v>
      </c>
      <c r="C128" s="276">
        <v>2000</v>
      </c>
    </row>
    <row r="129" spans="1:3" s="199" customFormat="1" hidden="1" outlineLevel="1" x14ac:dyDescent="0.3">
      <c r="A129" s="212"/>
      <c r="B129" s="224" t="s">
        <v>313</v>
      </c>
      <c r="C129" s="276">
        <v>890</v>
      </c>
    </row>
    <row r="130" spans="1:3" s="199" customFormat="1" hidden="1" outlineLevel="1" x14ac:dyDescent="0.3">
      <c r="A130" s="214"/>
      <c r="B130" s="225" t="s">
        <v>59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29</v>
      </c>
      <c r="C131" s="279"/>
    </row>
    <row r="132" spans="1:3" s="199" customFormat="1" hidden="1" outlineLevel="1" x14ac:dyDescent="0.3">
      <c r="A132" s="214"/>
      <c r="B132" s="224" t="s">
        <v>314</v>
      </c>
      <c r="C132" s="276">
        <v>10100</v>
      </c>
    </row>
    <row r="133" spans="1:3" s="199" customFormat="1" hidden="1" outlineLevel="1" x14ac:dyDescent="0.3">
      <c r="A133" s="214"/>
      <c r="B133" s="224" t="s">
        <v>315</v>
      </c>
      <c r="C133" s="276">
        <v>2800</v>
      </c>
    </row>
    <row r="134" spans="1:3" s="199" customFormat="1" hidden="1" outlineLevel="1" x14ac:dyDescent="0.3">
      <c r="A134" s="214"/>
      <c r="B134" s="224" t="s">
        <v>316</v>
      </c>
      <c r="C134" s="276">
        <v>1750</v>
      </c>
    </row>
    <row r="135" spans="1:3" s="199" customFormat="1" hidden="1" outlineLevel="1" x14ac:dyDescent="0.3">
      <c r="A135" s="214"/>
      <c r="B135" s="224" t="s">
        <v>317</v>
      </c>
      <c r="C135" s="276">
        <v>1600</v>
      </c>
    </row>
    <row r="136" spans="1:3" s="199" customFormat="1" hidden="1" outlineLevel="1" x14ac:dyDescent="0.3">
      <c r="A136" s="214"/>
      <c r="B136" s="224" t="s">
        <v>318</v>
      </c>
      <c r="C136" s="276">
        <v>2400</v>
      </c>
    </row>
    <row r="137" spans="1:3" s="199" customFormat="1" hidden="1" outlineLevel="1" x14ac:dyDescent="0.3">
      <c r="A137" s="214"/>
      <c r="B137" s="224" t="s">
        <v>319</v>
      </c>
      <c r="C137" s="276">
        <v>2600</v>
      </c>
    </row>
    <row r="138" spans="1:3" s="199" customFormat="1" hidden="1" outlineLevel="1" x14ac:dyDescent="0.3">
      <c r="A138" s="214"/>
      <c r="B138" s="225" t="s">
        <v>61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33</v>
      </c>
      <c r="C139" s="279"/>
    </row>
    <row r="140" spans="1:3" s="199" customFormat="1" hidden="1" outlineLevel="1" x14ac:dyDescent="0.3">
      <c r="A140" s="214"/>
      <c r="B140" s="224" t="s">
        <v>320</v>
      </c>
      <c r="C140" s="276">
        <v>5900</v>
      </c>
    </row>
    <row r="141" spans="1:3" s="199" customFormat="1" hidden="1" outlineLevel="1" x14ac:dyDescent="0.3">
      <c r="A141" s="214"/>
      <c r="B141" s="224" t="s">
        <v>321</v>
      </c>
      <c r="C141" s="276">
        <v>3600</v>
      </c>
    </row>
    <row r="142" spans="1:3" s="199" customFormat="1" hidden="1" outlineLevel="1" x14ac:dyDescent="0.3">
      <c r="A142" s="214"/>
      <c r="B142" s="224" t="s">
        <v>322</v>
      </c>
      <c r="C142" s="276">
        <v>18000</v>
      </c>
    </row>
    <row r="143" spans="1:3" s="199" customFormat="1" hidden="1" outlineLevel="1" x14ac:dyDescent="0.3">
      <c r="A143" s="214"/>
      <c r="B143" s="224" t="s">
        <v>323</v>
      </c>
      <c r="C143" s="276">
        <v>4000</v>
      </c>
    </row>
    <row r="144" spans="1:3" s="199" customFormat="1" ht="37.5" hidden="1" outlineLevel="1" x14ac:dyDescent="0.3">
      <c r="A144" s="214"/>
      <c r="B144" s="224" t="s">
        <v>324</v>
      </c>
      <c r="C144" s="276">
        <v>7000</v>
      </c>
    </row>
    <row r="145" spans="1:3" s="199" customFormat="1" hidden="1" outlineLevel="1" x14ac:dyDescent="0.3">
      <c r="A145" s="214"/>
      <c r="B145" s="225" t="s">
        <v>61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34</v>
      </c>
      <c r="C146" s="277"/>
    </row>
    <row r="147" spans="1:3" s="199" customFormat="1" hidden="1" outlineLevel="1" x14ac:dyDescent="0.3">
      <c r="A147" s="212"/>
      <c r="B147" s="224" t="s">
        <v>325</v>
      </c>
      <c r="C147" s="276">
        <v>3500</v>
      </c>
    </row>
    <row r="148" spans="1:3" s="199" customFormat="1" hidden="1" outlineLevel="1" x14ac:dyDescent="0.3">
      <c r="A148" s="212"/>
      <c r="B148" s="210" t="s">
        <v>326</v>
      </c>
      <c r="C148" s="276">
        <v>4000</v>
      </c>
    </row>
    <row r="149" spans="1:3" s="199" customFormat="1" hidden="1" outlineLevel="1" x14ac:dyDescent="0.3">
      <c r="A149" s="214"/>
      <c r="B149" s="225" t="s">
        <v>59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36</v>
      </c>
      <c r="C150" s="279"/>
    </row>
    <row r="151" spans="1:3" s="199" customFormat="1" hidden="1" outlineLevel="1" x14ac:dyDescent="0.3">
      <c r="A151" s="212"/>
      <c r="B151" s="224" t="s">
        <v>7</v>
      </c>
      <c r="C151" s="276">
        <v>3000</v>
      </c>
    </row>
    <row r="152" spans="1:3" s="199" customFormat="1" hidden="1" outlineLevel="1" x14ac:dyDescent="0.3">
      <c r="A152" s="213"/>
      <c r="B152" s="224" t="s">
        <v>8</v>
      </c>
      <c r="C152" s="276">
        <v>2148</v>
      </c>
    </row>
    <row r="153" spans="1:3" s="199" customFormat="1" hidden="1" outlineLevel="1" x14ac:dyDescent="0.3">
      <c r="A153" s="214"/>
      <c r="B153" s="225" t="s">
        <v>59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37</v>
      </c>
      <c r="C154" s="279"/>
    </row>
    <row r="155" spans="1:3" s="199" customFormat="1" ht="37.5" hidden="1" outlineLevel="1" x14ac:dyDescent="0.3">
      <c r="A155" s="212"/>
      <c r="B155" s="224" t="s">
        <v>43</v>
      </c>
      <c r="C155" s="276">
        <v>15000</v>
      </c>
    </row>
    <row r="156" spans="1:3" s="199" customFormat="1" hidden="1" outlineLevel="1" x14ac:dyDescent="0.3">
      <c r="A156" s="214"/>
      <c r="B156" s="225" t="s">
        <v>59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38</v>
      </c>
      <c r="C157" s="277"/>
    </row>
    <row r="158" spans="1:3" s="199" customFormat="1" ht="33" hidden="1" customHeight="1" outlineLevel="1" x14ac:dyDescent="0.3">
      <c r="A158" s="212"/>
      <c r="B158" s="227" t="s">
        <v>44</v>
      </c>
      <c r="C158" s="276">
        <v>7000</v>
      </c>
    </row>
    <row r="159" spans="1:3" s="199" customFormat="1" hidden="1" outlineLevel="1" x14ac:dyDescent="0.3">
      <c r="A159" s="212"/>
      <c r="B159" s="227" t="s">
        <v>45</v>
      </c>
      <c r="C159" s="276">
        <v>5000</v>
      </c>
    </row>
    <row r="160" spans="1:3" s="199" customFormat="1" hidden="1" outlineLevel="1" x14ac:dyDescent="0.3">
      <c r="A160" s="214"/>
      <c r="B160" s="228" t="s">
        <v>59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39</v>
      </c>
      <c r="C161" s="277"/>
    </row>
    <row r="162" spans="1:3" s="199" customFormat="1" hidden="1" outlineLevel="1" x14ac:dyDescent="0.3">
      <c r="A162" s="214"/>
      <c r="B162" s="227" t="s">
        <v>46</v>
      </c>
      <c r="C162" s="276">
        <v>5000</v>
      </c>
    </row>
    <row r="163" spans="1:3" s="199" customFormat="1" hidden="1" outlineLevel="1" x14ac:dyDescent="0.3">
      <c r="A163" s="214"/>
      <c r="B163" s="227" t="s">
        <v>47</v>
      </c>
      <c r="C163" s="276">
        <v>7000</v>
      </c>
    </row>
    <row r="164" spans="1:3" s="199" customFormat="1" hidden="1" outlineLevel="1" x14ac:dyDescent="0.3">
      <c r="A164" s="214"/>
      <c r="B164" s="228" t="s">
        <v>61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48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49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491" t="s">
        <v>526</v>
      </c>
      <c r="B168" s="491"/>
      <c r="C168" s="491"/>
    </row>
    <row r="169" spans="1:3" s="199" customFormat="1" x14ac:dyDescent="0.3">
      <c r="A169" s="211">
        <v>1</v>
      </c>
      <c r="B169" s="229" t="s">
        <v>51</v>
      </c>
      <c r="C169" s="277"/>
    </row>
    <row r="170" spans="1:3" s="200" customFormat="1" x14ac:dyDescent="0.3">
      <c r="A170" s="212"/>
      <c r="B170" s="222" t="s">
        <v>653</v>
      </c>
      <c r="C170" s="276">
        <v>3500</v>
      </c>
    </row>
    <row r="171" spans="1:3" s="200" customFormat="1" x14ac:dyDescent="0.3">
      <c r="A171" s="212"/>
      <c r="B171" s="223" t="s">
        <v>61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52</v>
      </c>
      <c r="C172" s="277"/>
    </row>
    <row r="173" spans="1:3" s="200" customFormat="1" x14ac:dyDescent="0.3">
      <c r="A173" s="212"/>
      <c r="B173" s="222" t="s">
        <v>635</v>
      </c>
      <c r="C173" s="276">
        <v>4400</v>
      </c>
    </row>
    <row r="174" spans="1:3" s="200" customFormat="1" x14ac:dyDescent="0.3">
      <c r="A174" s="212"/>
      <c r="B174" s="222" t="s">
        <v>634</v>
      </c>
      <c r="C174" s="276">
        <v>8000</v>
      </c>
    </row>
    <row r="175" spans="1:3" s="199" customFormat="1" x14ac:dyDescent="0.3">
      <c r="A175" s="214"/>
      <c r="B175" s="223" t="s">
        <v>61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53</v>
      </c>
      <c r="C176" s="277"/>
    </row>
    <row r="177" spans="1:3" s="200" customFormat="1" ht="37.5" x14ac:dyDescent="0.3">
      <c r="A177" s="212"/>
      <c r="B177" s="222" t="s">
        <v>151</v>
      </c>
      <c r="C177" s="276">
        <v>500</v>
      </c>
    </row>
    <row r="178" spans="1:3" s="200" customFormat="1" x14ac:dyDescent="0.3">
      <c r="A178" s="212"/>
      <c r="B178" s="239" t="s">
        <v>553</v>
      </c>
      <c r="C178" s="276">
        <v>7789</v>
      </c>
    </row>
    <row r="179" spans="1:3" s="200" customFormat="1" ht="21.95" customHeight="1" x14ac:dyDescent="0.3">
      <c r="A179" s="212"/>
      <c r="B179" s="239" t="s">
        <v>552</v>
      </c>
      <c r="C179" s="276">
        <v>1000</v>
      </c>
    </row>
    <row r="180" spans="1:3" s="199" customFormat="1" x14ac:dyDescent="0.3">
      <c r="A180" s="214"/>
      <c r="B180" s="223" t="s">
        <v>61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54</v>
      </c>
      <c r="C181" s="277"/>
    </row>
    <row r="182" spans="1:3" s="200" customFormat="1" ht="21" customHeight="1" x14ac:dyDescent="0.3">
      <c r="A182" s="212"/>
      <c r="B182" s="222" t="s">
        <v>541</v>
      </c>
      <c r="C182" s="276">
        <v>4750</v>
      </c>
    </row>
    <row r="183" spans="1:3" s="200" customFormat="1" ht="19.5" customHeight="1" x14ac:dyDescent="0.3">
      <c r="A183" s="212"/>
      <c r="B183" s="222" t="s">
        <v>540</v>
      </c>
      <c r="C183" s="276">
        <v>20000</v>
      </c>
    </row>
    <row r="184" spans="1:3" s="200" customFormat="1" x14ac:dyDescent="0.3">
      <c r="A184" s="212"/>
      <c r="B184" s="222" t="s">
        <v>539</v>
      </c>
      <c r="C184" s="276">
        <v>400</v>
      </c>
    </row>
    <row r="185" spans="1:3" s="200" customFormat="1" x14ac:dyDescent="0.3">
      <c r="A185" s="212"/>
      <c r="B185" s="222" t="s">
        <v>421</v>
      </c>
      <c r="C185" s="276">
        <v>470</v>
      </c>
    </row>
    <row r="186" spans="1:3" s="200" customFormat="1" x14ac:dyDescent="0.3">
      <c r="A186" s="212"/>
      <c r="B186" s="222" t="s">
        <v>420</v>
      </c>
      <c r="C186" s="276">
        <v>470</v>
      </c>
    </row>
    <row r="187" spans="1:3" s="199" customFormat="1" x14ac:dyDescent="0.3">
      <c r="A187" s="214"/>
      <c r="B187" s="223" t="s">
        <v>59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55</v>
      </c>
      <c r="C188" s="277"/>
    </row>
    <row r="189" spans="1:3" s="200" customFormat="1" ht="37.5" x14ac:dyDescent="0.3">
      <c r="A189" s="212"/>
      <c r="B189" s="222" t="s">
        <v>385</v>
      </c>
      <c r="C189" s="276">
        <v>5400</v>
      </c>
    </row>
    <row r="190" spans="1:3" s="199" customFormat="1" x14ac:dyDescent="0.3">
      <c r="A190" s="214"/>
      <c r="B190" s="223" t="s">
        <v>59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22</v>
      </c>
      <c r="C191" s="277"/>
    </row>
    <row r="192" spans="1:3" s="199" customFormat="1" x14ac:dyDescent="0.3">
      <c r="A192" s="214"/>
      <c r="B192" s="242" t="s">
        <v>79</v>
      </c>
      <c r="C192" s="276">
        <v>3000</v>
      </c>
    </row>
    <row r="193" spans="1:3" s="200" customFormat="1" ht="39" customHeight="1" x14ac:dyDescent="0.3">
      <c r="A193" s="212"/>
      <c r="B193" s="242" t="s">
        <v>78</v>
      </c>
      <c r="C193" s="276">
        <v>1700</v>
      </c>
    </row>
    <row r="194" spans="1:3" s="199" customFormat="1" ht="15" customHeight="1" x14ac:dyDescent="0.3">
      <c r="A194" s="214"/>
      <c r="B194" s="223" t="s">
        <v>59</v>
      </c>
      <c r="C194" s="278">
        <f>SUM(C192:C193)</f>
        <v>4700</v>
      </c>
    </row>
    <row r="195" spans="1:3" s="199" customFormat="1" hidden="1" x14ac:dyDescent="0.3">
      <c r="A195" s="214" t="s">
        <v>107</v>
      </c>
      <c r="B195" s="225" t="s">
        <v>56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23</v>
      </c>
      <c r="C197" s="279"/>
    </row>
    <row r="198" spans="1:3" s="200" customFormat="1" x14ac:dyDescent="0.3">
      <c r="A198" s="212"/>
      <c r="B198" s="239" t="s">
        <v>80</v>
      </c>
      <c r="C198" s="276">
        <v>4000</v>
      </c>
    </row>
    <row r="199" spans="1:3" s="199" customFormat="1" x14ac:dyDescent="0.3">
      <c r="A199" s="214"/>
      <c r="B199" s="223" t="s">
        <v>61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566</v>
      </c>
      <c r="C200" s="279"/>
    </row>
    <row r="201" spans="1:3" s="200" customFormat="1" ht="38.25" customHeight="1" x14ac:dyDescent="0.3">
      <c r="A201" s="212"/>
      <c r="B201" s="222" t="s">
        <v>81</v>
      </c>
      <c r="C201" s="276">
        <v>5000</v>
      </c>
    </row>
    <row r="202" spans="1:3" s="199" customFormat="1" x14ac:dyDescent="0.3">
      <c r="A202" s="214"/>
      <c r="B202" s="223" t="s">
        <v>59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29</v>
      </c>
      <c r="C203" s="277"/>
    </row>
    <row r="204" spans="1:3" s="200" customFormat="1" x14ac:dyDescent="0.3">
      <c r="A204" s="212"/>
      <c r="B204" s="222" t="s">
        <v>82</v>
      </c>
      <c r="C204" s="276">
        <v>9100</v>
      </c>
    </row>
    <row r="205" spans="1:3" s="200" customFormat="1" x14ac:dyDescent="0.3">
      <c r="A205" s="212"/>
      <c r="B205" s="222" t="s">
        <v>83</v>
      </c>
      <c r="C205" s="276">
        <v>590</v>
      </c>
    </row>
    <row r="206" spans="1:3" s="199" customFormat="1" x14ac:dyDescent="0.3">
      <c r="A206" s="214"/>
      <c r="B206" s="223" t="s">
        <v>61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30</v>
      </c>
      <c r="C207" s="279"/>
    </row>
    <row r="208" spans="1:3" s="200" customFormat="1" ht="21.95" customHeight="1" x14ac:dyDescent="0.3">
      <c r="A208" s="212"/>
      <c r="B208" s="239" t="s">
        <v>84</v>
      </c>
      <c r="C208" s="276">
        <v>3900</v>
      </c>
    </row>
    <row r="209" spans="1:3" s="199" customFormat="1" x14ac:dyDescent="0.3">
      <c r="A209" s="214"/>
      <c r="B209" s="223" t="s">
        <v>61</v>
      </c>
      <c r="C209" s="278">
        <f>SUM(C208:C208)</f>
        <v>3900</v>
      </c>
    </row>
    <row r="210" spans="1:3" s="199" customFormat="1" hidden="1" x14ac:dyDescent="0.3">
      <c r="A210" s="214" t="s">
        <v>113</v>
      </c>
      <c r="B210" s="225" t="s">
        <v>32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31</v>
      </c>
      <c r="C212" s="279"/>
    </row>
    <row r="213" spans="1:3" s="200" customFormat="1" x14ac:dyDescent="0.3">
      <c r="A213" s="212"/>
      <c r="B213" s="242" t="s">
        <v>88</v>
      </c>
      <c r="C213" s="276">
        <v>4800</v>
      </c>
    </row>
    <row r="214" spans="1:3" s="200" customFormat="1" x14ac:dyDescent="0.3">
      <c r="A214" s="212"/>
      <c r="B214" s="242" t="s">
        <v>87</v>
      </c>
      <c r="C214" s="276">
        <v>4800</v>
      </c>
    </row>
    <row r="215" spans="1:3" s="200" customFormat="1" x14ac:dyDescent="0.3">
      <c r="A215" s="212"/>
      <c r="B215" s="242" t="s">
        <v>86</v>
      </c>
      <c r="C215" s="276">
        <v>2000</v>
      </c>
    </row>
    <row r="216" spans="1:3" s="200" customFormat="1" x14ac:dyDescent="0.3">
      <c r="A216" s="212"/>
      <c r="B216" s="242" t="s">
        <v>85</v>
      </c>
      <c r="C216" s="276">
        <v>4800</v>
      </c>
    </row>
    <row r="217" spans="1:3" s="200" customFormat="1" x14ac:dyDescent="0.3">
      <c r="A217" s="212"/>
      <c r="B217" s="223" t="s">
        <v>61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567</v>
      </c>
      <c r="C218" s="277"/>
    </row>
    <row r="219" spans="1:3" s="200" customFormat="1" x14ac:dyDescent="0.3">
      <c r="A219" s="212"/>
      <c r="B219" s="222" t="s">
        <v>218</v>
      </c>
      <c r="C219" s="276">
        <v>3000</v>
      </c>
    </row>
    <row r="220" spans="1:3" s="200" customFormat="1" x14ac:dyDescent="0.3">
      <c r="A220" s="212"/>
      <c r="B220" s="223" t="s">
        <v>61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568</v>
      </c>
      <c r="C221" s="277"/>
    </row>
    <row r="222" spans="1:3" s="206" customFormat="1" ht="21.95" customHeight="1" x14ac:dyDescent="0.3">
      <c r="A222" s="215"/>
      <c r="B222" s="239" t="s">
        <v>116</v>
      </c>
      <c r="C222" s="281">
        <v>1000</v>
      </c>
    </row>
    <row r="223" spans="1:3" s="199" customFormat="1" x14ac:dyDescent="0.3">
      <c r="A223" s="214"/>
      <c r="B223" s="223" t="s">
        <v>61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34</v>
      </c>
      <c r="C224" s="277"/>
    </row>
    <row r="225" spans="1:3" s="200" customFormat="1" ht="37.5" x14ac:dyDescent="0.3">
      <c r="A225" s="215"/>
      <c r="B225" s="222" t="s">
        <v>117</v>
      </c>
      <c r="C225" s="276">
        <v>5900</v>
      </c>
    </row>
    <row r="226" spans="1:3" s="199" customFormat="1" x14ac:dyDescent="0.3">
      <c r="A226" s="214"/>
      <c r="B226" s="223" t="s">
        <v>59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500</v>
      </c>
      <c r="C227" s="277"/>
    </row>
    <row r="228" spans="1:3" s="199" customFormat="1" ht="56.25" x14ac:dyDescent="0.3">
      <c r="A228" s="212"/>
      <c r="B228" s="222" t="s">
        <v>120</v>
      </c>
      <c r="C228" s="276">
        <v>7000</v>
      </c>
    </row>
    <row r="229" spans="1:3" s="199" customFormat="1" ht="37.5" x14ac:dyDescent="0.3">
      <c r="A229" s="212"/>
      <c r="B229" s="222" t="s">
        <v>119</v>
      </c>
      <c r="C229" s="276">
        <v>7600</v>
      </c>
    </row>
    <row r="230" spans="1:3" s="199" customFormat="1" x14ac:dyDescent="0.3">
      <c r="A230" s="212"/>
      <c r="B230" s="222" t="s">
        <v>118</v>
      </c>
      <c r="C230" s="276">
        <v>1000</v>
      </c>
    </row>
    <row r="231" spans="1:3" s="199" customFormat="1" x14ac:dyDescent="0.3">
      <c r="A231" s="214"/>
      <c r="B231" s="223" t="s">
        <v>61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36</v>
      </c>
      <c r="C232" s="279"/>
    </row>
    <row r="233" spans="1:3" s="200" customFormat="1" x14ac:dyDescent="0.3">
      <c r="A233" s="213"/>
      <c r="B233" s="222" t="s">
        <v>121</v>
      </c>
      <c r="C233" s="276">
        <v>8000</v>
      </c>
    </row>
    <row r="234" spans="1:3" s="199" customFormat="1" x14ac:dyDescent="0.3">
      <c r="A234" s="214"/>
      <c r="B234" s="223" t="s">
        <v>59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37</v>
      </c>
      <c r="C235" s="277"/>
    </row>
    <row r="236" spans="1:3" s="200" customFormat="1" ht="22.5" customHeight="1" x14ac:dyDescent="0.3">
      <c r="A236" s="212"/>
      <c r="B236" s="222" t="s">
        <v>492</v>
      </c>
      <c r="C236" s="276">
        <v>7000</v>
      </c>
    </row>
    <row r="237" spans="1:3" s="200" customFormat="1" ht="37.5" x14ac:dyDescent="0.3">
      <c r="A237" s="212"/>
      <c r="B237" s="222" t="s">
        <v>125</v>
      </c>
      <c r="C237" s="276">
        <v>1900</v>
      </c>
    </row>
    <row r="238" spans="1:3" s="200" customFormat="1" x14ac:dyDescent="0.3">
      <c r="A238" s="212"/>
      <c r="B238" s="222" t="s">
        <v>607</v>
      </c>
      <c r="C238" s="276">
        <v>8881</v>
      </c>
    </row>
    <row r="239" spans="1:3" s="200" customFormat="1" ht="37.5" x14ac:dyDescent="0.3">
      <c r="A239" s="212"/>
      <c r="B239" s="222" t="s">
        <v>606</v>
      </c>
      <c r="C239" s="276">
        <v>1600</v>
      </c>
    </row>
    <row r="240" spans="1:3" s="200" customFormat="1" x14ac:dyDescent="0.3">
      <c r="A240" s="212"/>
      <c r="B240" s="223" t="s">
        <v>59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38</v>
      </c>
      <c r="C241" s="279"/>
    </row>
    <row r="242" spans="1:3" s="200" customFormat="1" ht="37.5" x14ac:dyDescent="0.3">
      <c r="A242" s="212"/>
      <c r="B242" s="242" t="s">
        <v>502</v>
      </c>
      <c r="C242" s="276">
        <v>5000</v>
      </c>
    </row>
    <row r="243" spans="1:3" s="200" customFormat="1" ht="22.5" customHeight="1" x14ac:dyDescent="0.3">
      <c r="A243" s="212"/>
      <c r="B243" s="242" t="s">
        <v>503</v>
      </c>
      <c r="C243" s="276">
        <v>2000</v>
      </c>
    </row>
    <row r="244" spans="1:3" s="200" customFormat="1" x14ac:dyDescent="0.3">
      <c r="A244" s="212"/>
      <c r="B244" s="222" t="s">
        <v>504</v>
      </c>
      <c r="C244" s="276">
        <v>6000</v>
      </c>
    </row>
    <row r="245" spans="1:3" s="200" customFormat="1" x14ac:dyDescent="0.3">
      <c r="A245" s="212"/>
      <c r="B245" s="223" t="s">
        <v>59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501</v>
      </c>
      <c r="C246" s="277"/>
    </row>
    <row r="247" spans="1:3" s="199" customFormat="1" ht="36" customHeight="1" x14ac:dyDescent="0.3">
      <c r="A247" s="214"/>
      <c r="B247" s="242" t="s">
        <v>491</v>
      </c>
      <c r="C247" s="276">
        <v>10000</v>
      </c>
    </row>
    <row r="248" spans="1:3" s="199" customFormat="1" ht="37.5" x14ac:dyDescent="0.3">
      <c r="A248" s="214"/>
      <c r="B248" s="242" t="s">
        <v>577</v>
      </c>
      <c r="C248" s="276">
        <v>5000</v>
      </c>
    </row>
    <row r="249" spans="1:3" s="199" customFormat="1" ht="37.5" x14ac:dyDescent="0.3">
      <c r="A249" s="214"/>
      <c r="B249" s="242" t="s">
        <v>578</v>
      </c>
      <c r="C249" s="276">
        <v>3000</v>
      </c>
    </row>
    <row r="250" spans="1:3" s="199" customFormat="1" x14ac:dyDescent="0.3">
      <c r="A250" s="214"/>
      <c r="B250" s="244" t="s">
        <v>61</v>
      </c>
      <c r="C250" s="278">
        <f>SUM(C247:C249)</f>
        <v>18000</v>
      </c>
    </row>
    <row r="251" spans="1:3" s="199" customFormat="1" x14ac:dyDescent="0.3">
      <c r="A251" s="214"/>
      <c r="B251" s="225" t="s">
        <v>481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491" t="s">
        <v>528</v>
      </c>
      <c r="B252" s="491"/>
      <c r="C252" s="491"/>
    </row>
    <row r="253" spans="1:3" s="199" customFormat="1" hidden="1" outlineLevel="1" x14ac:dyDescent="0.3">
      <c r="A253" s="211">
        <v>1</v>
      </c>
      <c r="B253" s="221" t="s">
        <v>52</v>
      </c>
      <c r="C253" s="277"/>
    </row>
    <row r="254" spans="1:3" s="199" customFormat="1" ht="37.5" hidden="1" outlineLevel="1" x14ac:dyDescent="0.3">
      <c r="A254" s="212"/>
      <c r="B254" s="224" t="s">
        <v>529</v>
      </c>
      <c r="C254" s="276">
        <v>100</v>
      </c>
    </row>
    <row r="255" spans="1:3" s="199" customFormat="1" hidden="1" outlineLevel="1" x14ac:dyDescent="0.3">
      <c r="A255" s="212"/>
      <c r="B255" s="224" t="s">
        <v>530</v>
      </c>
      <c r="C255" s="276">
        <v>4900</v>
      </c>
    </row>
    <row r="256" spans="1:3" s="199" customFormat="1" hidden="1" outlineLevel="1" x14ac:dyDescent="0.3">
      <c r="A256" s="214"/>
      <c r="B256" s="225" t="s">
        <v>61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53</v>
      </c>
      <c r="C257" s="277"/>
    </row>
    <row r="258" spans="1:3" s="199" customFormat="1" hidden="1" outlineLevel="1" x14ac:dyDescent="0.3">
      <c r="A258" s="212"/>
      <c r="B258" s="226" t="s">
        <v>531</v>
      </c>
      <c r="C258" s="276">
        <v>1500</v>
      </c>
    </row>
    <row r="259" spans="1:3" s="199" customFormat="1" ht="56.25" hidden="1" outlineLevel="1" x14ac:dyDescent="0.3">
      <c r="A259" s="212"/>
      <c r="B259" s="224" t="s">
        <v>142</v>
      </c>
      <c r="C259" s="276">
        <v>1300</v>
      </c>
    </row>
    <row r="260" spans="1:3" s="199" customFormat="1" hidden="1" outlineLevel="1" x14ac:dyDescent="0.3">
      <c r="A260" s="214"/>
      <c r="B260" s="225" t="s">
        <v>61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55</v>
      </c>
      <c r="C261" s="277"/>
    </row>
    <row r="262" spans="1:3" s="199" customFormat="1" hidden="1" outlineLevel="1" x14ac:dyDescent="0.3">
      <c r="A262" s="216"/>
      <c r="B262" s="226" t="s">
        <v>143</v>
      </c>
      <c r="C262" s="281">
        <v>2000</v>
      </c>
    </row>
    <row r="263" spans="1:3" s="199" customFormat="1" hidden="1" outlineLevel="1" x14ac:dyDescent="0.3">
      <c r="A263" s="216"/>
      <c r="B263" s="226" t="s">
        <v>122</v>
      </c>
      <c r="C263" s="281">
        <v>700</v>
      </c>
    </row>
    <row r="264" spans="1:3" s="199" customFormat="1" hidden="1" outlineLevel="1" x14ac:dyDescent="0.3">
      <c r="A264" s="216"/>
      <c r="B264" s="226" t="s">
        <v>123</v>
      </c>
      <c r="C264" s="281">
        <v>500</v>
      </c>
    </row>
    <row r="265" spans="1:3" s="199" customFormat="1" hidden="1" outlineLevel="1" x14ac:dyDescent="0.3">
      <c r="A265" s="216"/>
      <c r="B265" s="226" t="s">
        <v>124</v>
      </c>
      <c r="C265" s="281">
        <v>500</v>
      </c>
    </row>
    <row r="266" spans="1:3" s="199" customFormat="1" hidden="1" outlineLevel="1" x14ac:dyDescent="0.3">
      <c r="A266" s="214"/>
      <c r="B266" s="225" t="s">
        <v>59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29</v>
      </c>
      <c r="C267" s="277"/>
    </row>
    <row r="268" spans="1:3" s="199" customFormat="1" hidden="1" outlineLevel="1" x14ac:dyDescent="0.3">
      <c r="A268" s="212"/>
      <c r="B268" s="224" t="s">
        <v>506</v>
      </c>
      <c r="C268" s="276">
        <v>8900</v>
      </c>
    </row>
    <row r="269" spans="1:3" s="199" customFormat="1" hidden="1" outlineLevel="1" x14ac:dyDescent="0.3">
      <c r="A269" s="212"/>
      <c r="B269" s="224" t="s">
        <v>507</v>
      </c>
      <c r="C269" s="276">
        <v>500</v>
      </c>
    </row>
    <row r="270" spans="1:3" s="199" customFormat="1" hidden="1" outlineLevel="1" x14ac:dyDescent="0.3">
      <c r="A270" s="212"/>
      <c r="B270" s="224" t="s">
        <v>508</v>
      </c>
      <c r="C270" s="276">
        <v>600</v>
      </c>
    </row>
    <row r="271" spans="1:3" s="199" customFormat="1" hidden="1" outlineLevel="1" x14ac:dyDescent="0.3">
      <c r="A271" s="212"/>
      <c r="B271" s="224" t="s">
        <v>509</v>
      </c>
      <c r="C271" s="276">
        <v>480</v>
      </c>
    </row>
    <row r="272" spans="1:3" s="199" customFormat="1" hidden="1" outlineLevel="1" x14ac:dyDescent="0.3">
      <c r="A272" s="214"/>
      <c r="B272" s="225" t="s">
        <v>61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568</v>
      </c>
      <c r="C273" s="277"/>
    </row>
    <row r="274" spans="1:3" s="199" customFormat="1" ht="37.5" hidden="1" outlineLevel="1" x14ac:dyDescent="0.3">
      <c r="A274" s="215"/>
      <c r="B274" s="226" t="s">
        <v>510</v>
      </c>
      <c r="C274" s="281">
        <v>280</v>
      </c>
    </row>
    <row r="275" spans="1:3" s="199" customFormat="1" hidden="1" outlineLevel="1" x14ac:dyDescent="0.3">
      <c r="A275" s="212"/>
      <c r="B275" s="224" t="s">
        <v>511</v>
      </c>
      <c r="C275" s="276">
        <v>5400</v>
      </c>
    </row>
    <row r="276" spans="1:3" s="199" customFormat="1" ht="37.5" hidden="1" outlineLevel="1" x14ac:dyDescent="0.3">
      <c r="A276" s="212"/>
      <c r="B276" s="224" t="s">
        <v>512</v>
      </c>
      <c r="C276" s="276">
        <v>2700</v>
      </c>
    </row>
    <row r="277" spans="1:3" s="199" customFormat="1" hidden="1" outlineLevel="1" x14ac:dyDescent="0.3">
      <c r="A277" s="212"/>
      <c r="B277" s="224" t="s">
        <v>513</v>
      </c>
      <c r="C277" s="276">
        <v>800</v>
      </c>
    </row>
    <row r="278" spans="1:3" s="199" customFormat="1" ht="37.5" hidden="1" outlineLevel="1" x14ac:dyDescent="0.3">
      <c r="A278" s="212"/>
      <c r="B278" s="224" t="s">
        <v>14</v>
      </c>
      <c r="C278" s="276">
        <v>14000</v>
      </c>
    </row>
    <row r="279" spans="1:3" s="199" customFormat="1" ht="37.5" hidden="1" outlineLevel="1" x14ac:dyDescent="0.3">
      <c r="A279" s="212"/>
      <c r="B279" s="224" t="s">
        <v>182</v>
      </c>
      <c r="C279" s="276">
        <v>2000</v>
      </c>
    </row>
    <row r="280" spans="1:3" s="199" customFormat="1" hidden="1" outlineLevel="1" x14ac:dyDescent="0.3">
      <c r="A280" s="214"/>
      <c r="B280" s="225" t="s">
        <v>61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34</v>
      </c>
      <c r="C281" s="277"/>
    </row>
    <row r="282" spans="1:3" s="199" customFormat="1" ht="37.5" hidden="1" outlineLevel="1" x14ac:dyDescent="0.3">
      <c r="A282" s="215"/>
      <c r="B282" s="224" t="s">
        <v>183</v>
      </c>
      <c r="C282" s="276">
        <v>1848</v>
      </c>
    </row>
    <row r="283" spans="1:3" s="199" customFormat="1" hidden="1" outlineLevel="1" x14ac:dyDescent="0.3">
      <c r="A283" s="215"/>
      <c r="B283" s="224" t="s">
        <v>184</v>
      </c>
      <c r="C283" s="276">
        <v>3912</v>
      </c>
    </row>
    <row r="284" spans="1:3" s="199" customFormat="1" hidden="1" outlineLevel="1" x14ac:dyDescent="0.3">
      <c r="A284" s="215"/>
      <c r="B284" s="224" t="s">
        <v>185</v>
      </c>
      <c r="C284" s="276">
        <v>2495</v>
      </c>
    </row>
    <row r="285" spans="1:3" s="199" customFormat="1" hidden="1" outlineLevel="1" x14ac:dyDescent="0.3">
      <c r="A285" s="215"/>
      <c r="B285" s="224" t="s">
        <v>199</v>
      </c>
      <c r="C285" s="276">
        <v>1500</v>
      </c>
    </row>
    <row r="286" spans="1:3" s="199" customFormat="1" hidden="1" outlineLevel="1" x14ac:dyDescent="0.3">
      <c r="A286" s="214"/>
      <c r="B286" s="225" t="s">
        <v>59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36</v>
      </c>
      <c r="C287" s="279"/>
    </row>
    <row r="288" spans="1:3" s="199" customFormat="1" ht="37.5" hidden="1" outlineLevel="1" x14ac:dyDescent="0.3">
      <c r="A288" s="212"/>
      <c r="B288" s="224" t="s">
        <v>200</v>
      </c>
      <c r="C288" s="276">
        <v>5000</v>
      </c>
    </row>
    <row r="289" spans="1:3" s="199" customFormat="1" ht="37.5" hidden="1" outlineLevel="1" x14ac:dyDescent="0.3">
      <c r="A289" s="212"/>
      <c r="B289" s="224" t="s">
        <v>657</v>
      </c>
      <c r="C289" s="276">
        <v>1000</v>
      </c>
    </row>
    <row r="290" spans="1:3" s="199" customFormat="1" hidden="1" outlineLevel="1" x14ac:dyDescent="0.3">
      <c r="A290" s="213"/>
      <c r="B290" s="224" t="s">
        <v>658</v>
      </c>
      <c r="C290" s="276">
        <v>3000</v>
      </c>
    </row>
    <row r="291" spans="1:3" s="199" customFormat="1" hidden="1" outlineLevel="1" x14ac:dyDescent="0.3">
      <c r="A291" s="213"/>
      <c r="B291" s="224" t="s">
        <v>659</v>
      </c>
      <c r="C291" s="276">
        <v>22000</v>
      </c>
    </row>
    <row r="292" spans="1:3" s="199" customFormat="1" hidden="1" outlineLevel="1" x14ac:dyDescent="0.3">
      <c r="A292" s="214"/>
      <c r="B292" s="225" t="s">
        <v>59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37</v>
      </c>
      <c r="C293" s="277"/>
    </row>
    <row r="294" spans="1:3" s="199" customFormat="1" hidden="1" outlineLevel="1" x14ac:dyDescent="0.3">
      <c r="A294" s="212"/>
      <c r="B294" s="224" t="s">
        <v>607</v>
      </c>
      <c r="C294" s="276">
        <v>8881</v>
      </c>
    </row>
    <row r="295" spans="1:3" s="199" customFormat="1" hidden="1" outlineLevel="1" x14ac:dyDescent="0.3">
      <c r="A295" s="212"/>
      <c r="B295" s="224" t="s">
        <v>660</v>
      </c>
      <c r="C295" s="276">
        <v>20000</v>
      </c>
    </row>
    <row r="296" spans="1:3" s="199" customFormat="1" hidden="1" outlineLevel="1" x14ac:dyDescent="0.3">
      <c r="A296" s="212"/>
      <c r="B296" s="224" t="s">
        <v>343</v>
      </c>
      <c r="C296" s="276">
        <v>12329</v>
      </c>
    </row>
    <row r="297" spans="1:3" s="199" customFormat="1" ht="37.5" hidden="1" outlineLevel="1" x14ac:dyDescent="0.3">
      <c r="A297" s="212"/>
      <c r="B297" s="224" t="s">
        <v>344</v>
      </c>
      <c r="C297" s="276">
        <v>1255</v>
      </c>
    </row>
    <row r="298" spans="1:3" s="199" customFormat="1" hidden="1" outlineLevel="1" x14ac:dyDescent="0.3">
      <c r="A298" s="212"/>
      <c r="B298" s="224" t="s">
        <v>345</v>
      </c>
      <c r="C298" s="276">
        <v>4500</v>
      </c>
    </row>
    <row r="299" spans="1:3" s="199" customFormat="1" hidden="1" outlineLevel="1" x14ac:dyDescent="0.3">
      <c r="A299" s="212"/>
      <c r="B299" s="224" t="s">
        <v>346</v>
      </c>
      <c r="C299" s="276">
        <v>800</v>
      </c>
    </row>
    <row r="300" spans="1:3" s="199" customFormat="1" hidden="1" outlineLevel="1" x14ac:dyDescent="0.3">
      <c r="A300" s="212"/>
      <c r="B300" s="224" t="s">
        <v>347</v>
      </c>
      <c r="C300" s="276">
        <v>500</v>
      </c>
    </row>
    <row r="301" spans="1:3" s="199" customFormat="1" hidden="1" outlineLevel="1" x14ac:dyDescent="0.3">
      <c r="A301" s="212"/>
      <c r="B301" s="225" t="s">
        <v>59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38</v>
      </c>
      <c r="C302" s="279"/>
    </row>
    <row r="303" spans="1:3" s="199" customFormat="1" hidden="1" outlineLevel="1" x14ac:dyDescent="0.3">
      <c r="A303" s="212"/>
      <c r="B303" s="227" t="s">
        <v>348</v>
      </c>
      <c r="C303" s="276">
        <v>2000</v>
      </c>
    </row>
    <row r="304" spans="1:3" s="199" customFormat="1" hidden="1" outlineLevel="1" x14ac:dyDescent="0.3">
      <c r="A304" s="212"/>
      <c r="B304" s="225" t="s">
        <v>59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349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350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487" t="s">
        <v>482</v>
      </c>
      <c r="B314" s="487"/>
      <c r="C314" s="487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51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352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404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67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61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53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68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61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52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69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624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625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626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627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61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628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629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630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631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223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224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222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61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55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144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145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61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22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146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147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61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23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148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149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150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179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225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61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27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226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227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191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61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566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192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193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194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569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570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571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61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29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358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359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153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65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66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126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61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127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128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129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61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31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130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131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132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133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61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567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353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61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568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645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377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378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379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380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381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382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383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61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34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391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392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372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564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458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459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460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461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462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463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61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500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464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465</v>
      </c>
      <c r="C411" s="318">
        <v>1200</v>
      </c>
    </row>
    <row r="412" spans="1:129" s="199" customFormat="1" x14ac:dyDescent="0.3">
      <c r="A412" s="212"/>
      <c r="B412" s="242" t="s">
        <v>466</v>
      </c>
      <c r="C412" s="318">
        <v>100</v>
      </c>
    </row>
    <row r="413" spans="1:129" s="199" customFormat="1" x14ac:dyDescent="0.3">
      <c r="A413" s="212"/>
      <c r="B413" s="242" t="s">
        <v>467</v>
      </c>
      <c r="C413" s="318">
        <v>4900</v>
      </c>
    </row>
    <row r="414" spans="1:129" s="199" customFormat="1" x14ac:dyDescent="0.3">
      <c r="A414" s="212"/>
      <c r="B414" s="242" t="s">
        <v>468</v>
      </c>
      <c r="C414" s="318">
        <v>1500</v>
      </c>
    </row>
    <row r="415" spans="1:129" s="199" customFormat="1" ht="39" customHeight="1" x14ac:dyDescent="0.3">
      <c r="A415" s="212"/>
      <c r="B415" s="242" t="s">
        <v>469</v>
      </c>
      <c r="C415" s="318">
        <v>1700</v>
      </c>
    </row>
    <row r="416" spans="1:129" s="199" customFormat="1" x14ac:dyDescent="0.3">
      <c r="A416" s="212"/>
      <c r="B416" s="242" t="s">
        <v>470</v>
      </c>
      <c r="C416" s="318">
        <v>1400</v>
      </c>
    </row>
    <row r="417" spans="1:3" s="199" customFormat="1" x14ac:dyDescent="0.3">
      <c r="A417" s="214"/>
      <c r="B417" s="223" t="s">
        <v>61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36</v>
      </c>
      <c r="C418" s="291"/>
    </row>
    <row r="419" spans="1:3" s="199" customFormat="1" x14ac:dyDescent="0.3">
      <c r="A419" s="212"/>
      <c r="B419" s="242" t="s">
        <v>471</v>
      </c>
      <c r="C419" s="318">
        <v>10000</v>
      </c>
    </row>
    <row r="420" spans="1:3" s="200" customFormat="1" x14ac:dyDescent="0.3">
      <c r="A420" s="212"/>
      <c r="B420" s="242" t="s">
        <v>472</v>
      </c>
      <c r="C420" s="318">
        <v>1800</v>
      </c>
    </row>
    <row r="421" spans="1:3" s="200" customFormat="1" x14ac:dyDescent="0.3">
      <c r="A421" s="212"/>
      <c r="B421" s="242" t="s">
        <v>371</v>
      </c>
      <c r="C421" s="318">
        <v>1300</v>
      </c>
    </row>
    <row r="422" spans="1:3" s="200" customFormat="1" x14ac:dyDescent="0.3">
      <c r="A422" s="212"/>
      <c r="B422" s="242" t="s">
        <v>555</v>
      </c>
      <c r="C422" s="318">
        <v>11000</v>
      </c>
    </row>
    <row r="423" spans="1:3" s="200" customFormat="1" x14ac:dyDescent="0.3">
      <c r="A423" s="212"/>
      <c r="B423" s="242" t="s">
        <v>70</v>
      </c>
      <c r="C423" s="318">
        <v>1500</v>
      </c>
    </row>
    <row r="424" spans="1:3" s="200" customFormat="1" x14ac:dyDescent="0.3">
      <c r="A424" s="214"/>
      <c r="B424" s="223" t="s">
        <v>61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37</v>
      </c>
      <c r="C425" s="292"/>
    </row>
    <row r="426" spans="1:3" s="200" customFormat="1" x14ac:dyDescent="0.3">
      <c r="A426" s="215"/>
      <c r="B426" s="242" t="s">
        <v>71</v>
      </c>
      <c r="C426" s="319">
        <v>13500</v>
      </c>
    </row>
    <row r="427" spans="1:3" s="200" customFormat="1" x14ac:dyDescent="0.3">
      <c r="A427" s="215"/>
      <c r="B427" s="242" t="s">
        <v>72</v>
      </c>
      <c r="C427" s="319">
        <v>12000</v>
      </c>
    </row>
    <row r="428" spans="1:3" s="200" customFormat="1" x14ac:dyDescent="0.3">
      <c r="A428" s="215"/>
      <c r="B428" s="242" t="s">
        <v>73</v>
      </c>
      <c r="C428" s="319">
        <v>17000</v>
      </c>
    </row>
    <row r="429" spans="1:3" s="200" customFormat="1" x14ac:dyDescent="0.3">
      <c r="A429" s="215"/>
      <c r="B429" s="242" t="s">
        <v>74</v>
      </c>
      <c r="C429" s="319">
        <v>2643</v>
      </c>
    </row>
    <row r="430" spans="1:3" s="200" customFormat="1" x14ac:dyDescent="0.3">
      <c r="A430" s="214"/>
      <c r="B430" s="242" t="s">
        <v>75</v>
      </c>
      <c r="C430" s="318">
        <v>1500</v>
      </c>
    </row>
    <row r="431" spans="1:3" s="200" customFormat="1" x14ac:dyDescent="0.3">
      <c r="A431" s="214"/>
      <c r="B431" s="246" t="s">
        <v>61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38</v>
      </c>
      <c r="C432" s="288"/>
    </row>
    <row r="433" spans="1:3" s="200" customFormat="1" x14ac:dyDescent="0.3">
      <c r="A433" s="212"/>
      <c r="B433" s="242" t="s">
        <v>76</v>
      </c>
      <c r="C433" s="286">
        <v>2000</v>
      </c>
    </row>
    <row r="434" spans="1:3" s="200" customFormat="1" x14ac:dyDescent="0.3">
      <c r="A434" s="212"/>
      <c r="B434" s="242" t="s">
        <v>77</v>
      </c>
      <c r="C434" s="286">
        <v>1500</v>
      </c>
    </row>
    <row r="435" spans="1:3" s="200" customFormat="1" ht="37.5" x14ac:dyDescent="0.3">
      <c r="A435" s="212"/>
      <c r="B435" s="242" t="s">
        <v>243</v>
      </c>
      <c r="C435" s="286">
        <v>6000</v>
      </c>
    </row>
    <row r="436" spans="1:3" s="200" customFormat="1" x14ac:dyDescent="0.3">
      <c r="A436" s="212"/>
      <c r="B436" s="242" t="s">
        <v>244</v>
      </c>
      <c r="C436" s="286">
        <v>400</v>
      </c>
    </row>
    <row r="437" spans="1:3" s="200" customFormat="1" x14ac:dyDescent="0.3">
      <c r="A437" s="212"/>
      <c r="B437" s="242" t="s">
        <v>245</v>
      </c>
      <c r="C437" s="286">
        <v>300</v>
      </c>
    </row>
    <row r="438" spans="1:3" s="200" customFormat="1" x14ac:dyDescent="0.3">
      <c r="A438" s="212"/>
      <c r="B438" s="242" t="s">
        <v>246</v>
      </c>
      <c r="C438" s="286">
        <v>4500</v>
      </c>
    </row>
    <row r="439" spans="1:3" s="200" customFormat="1" x14ac:dyDescent="0.3">
      <c r="A439" s="212"/>
      <c r="B439" s="242" t="s">
        <v>247</v>
      </c>
      <c r="C439" s="286">
        <v>400</v>
      </c>
    </row>
    <row r="440" spans="1:3" s="200" customFormat="1" x14ac:dyDescent="0.3">
      <c r="A440" s="212"/>
      <c r="B440" s="242" t="s">
        <v>248</v>
      </c>
      <c r="C440" s="286">
        <v>6000</v>
      </c>
    </row>
    <row r="441" spans="1:3" s="200" customFormat="1" x14ac:dyDescent="0.3">
      <c r="A441" s="212"/>
      <c r="B441" s="242" t="s">
        <v>249</v>
      </c>
      <c r="C441" s="286">
        <v>900</v>
      </c>
    </row>
    <row r="442" spans="1:3" s="200" customFormat="1" x14ac:dyDescent="0.3">
      <c r="A442" s="212"/>
      <c r="B442" s="242" t="s">
        <v>654</v>
      </c>
      <c r="C442" s="286">
        <v>300</v>
      </c>
    </row>
    <row r="443" spans="1:3" s="200" customFormat="1" x14ac:dyDescent="0.3">
      <c r="A443" s="212"/>
      <c r="B443" s="242" t="s">
        <v>228</v>
      </c>
      <c r="C443" s="286">
        <v>350</v>
      </c>
    </row>
    <row r="444" spans="1:3" s="200" customFormat="1" x14ac:dyDescent="0.3">
      <c r="A444" s="212"/>
      <c r="B444" s="242" t="s">
        <v>229</v>
      </c>
      <c r="C444" s="286">
        <v>600</v>
      </c>
    </row>
    <row r="445" spans="1:3" s="200" customFormat="1" x14ac:dyDescent="0.3">
      <c r="A445" s="212"/>
      <c r="B445" s="242" t="s">
        <v>230</v>
      </c>
      <c r="C445" s="286">
        <v>4000</v>
      </c>
    </row>
    <row r="446" spans="1:3" s="200" customFormat="1" x14ac:dyDescent="0.3">
      <c r="A446" s="212"/>
      <c r="B446" s="242" t="s">
        <v>231</v>
      </c>
      <c r="C446" s="286">
        <v>500</v>
      </c>
    </row>
    <row r="447" spans="1:3" s="200" customFormat="1" ht="37.5" x14ac:dyDescent="0.3">
      <c r="A447" s="212"/>
      <c r="B447" s="242" t="s">
        <v>386</v>
      </c>
      <c r="C447" s="286">
        <v>8000</v>
      </c>
    </row>
    <row r="448" spans="1:3" s="200" customFormat="1" x14ac:dyDescent="0.3">
      <c r="A448" s="214"/>
      <c r="B448" s="223" t="s">
        <v>61</v>
      </c>
      <c r="C448" s="287">
        <f>SUM(C433:C447)</f>
        <v>35750</v>
      </c>
    </row>
    <row r="449" spans="1:3" s="200" customFormat="1" x14ac:dyDescent="0.3">
      <c r="A449" s="214"/>
      <c r="B449" s="225" t="s">
        <v>483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488" t="s">
        <v>388</v>
      </c>
      <c r="B451" s="488"/>
      <c r="C451" s="488"/>
    </row>
    <row r="452" spans="1:3" s="200" customFormat="1" hidden="1" outlineLevel="1" x14ac:dyDescent="0.3">
      <c r="A452" s="211">
        <v>1</v>
      </c>
      <c r="B452" s="220" t="s">
        <v>51</v>
      </c>
      <c r="C452" s="285"/>
    </row>
    <row r="453" spans="1:3" s="200" customFormat="1" hidden="1" outlineLevel="1" x14ac:dyDescent="0.3">
      <c r="A453" s="216"/>
      <c r="B453" s="227" t="s">
        <v>389</v>
      </c>
      <c r="C453" s="289">
        <v>7000</v>
      </c>
    </row>
    <row r="454" spans="1:3" s="200" customFormat="1" hidden="1" outlineLevel="1" x14ac:dyDescent="0.3">
      <c r="A454" s="216"/>
      <c r="B454" s="235" t="s">
        <v>61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52</v>
      </c>
      <c r="C455" s="288"/>
    </row>
    <row r="456" spans="1:3" s="200" customFormat="1" hidden="1" outlineLevel="1" x14ac:dyDescent="0.3">
      <c r="A456" s="215"/>
      <c r="B456" s="227" t="s">
        <v>390</v>
      </c>
      <c r="C456" s="289">
        <v>4100</v>
      </c>
    </row>
    <row r="457" spans="1:3" s="200" customFormat="1" hidden="1" outlineLevel="1" x14ac:dyDescent="0.3">
      <c r="A457" s="215"/>
      <c r="B457" s="227" t="s">
        <v>624</v>
      </c>
      <c r="C457" s="289">
        <v>700</v>
      </c>
    </row>
    <row r="458" spans="1:3" s="200" customFormat="1" hidden="1" outlineLevel="1" x14ac:dyDescent="0.3">
      <c r="A458" s="215"/>
      <c r="B458" s="227" t="s">
        <v>625</v>
      </c>
      <c r="C458" s="289">
        <v>700</v>
      </c>
    </row>
    <row r="459" spans="1:3" s="200" customFormat="1" hidden="1" outlineLevel="1" x14ac:dyDescent="0.3">
      <c r="A459" s="215"/>
      <c r="B459" s="227" t="s">
        <v>626</v>
      </c>
      <c r="C459" s="289">
        <v>4000</v>
      </c>
    </row>
    <row r="460" spans="1:3" s="200" customFormat="1" ht="37.5" hidden="1" outlineLevel="1" x14ac:dyDescent="0.3">
      <c r="A460" s="215"/>
      <c r="B460" s="227" t="s">
        <v>627</v>
      </c>
      <c r="C460" s="289">
        <v>2500</v>
      </c>
    </row>
    <row r="461" spans="1:3" s="200" customFormat="1" hidden="1" outlineLevel="1" x14ac:dyDescent="0.3">
      <c r="A461" s="215"/>
      <c r="B461" s="225" t="s">
        <v>61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628</v>
      </c>
      <c r="C462" s="288"/>
    </row>
    <row r="463" spans="1:3" s="200" customFormat="1" ht="56.25" hidden="1" outlineLevel="1" x14ac:dyDescent="0.3">
      <c r="A463" s="215"/>
      <c r="B463" s="227" t="s">
        <v>457</v>
      </c>
      <c r="C463" s="289">
        <v>500</v>
      </c>
    </row>
    <row r="464" spans="1:3" s="200" customFormat="1" ht="37.5" hidden="1" outlineLevel="1" x14ac:dyDescent="0.3">
      <c r="A464" s="215"/>
      <c r="B464" s="227" t="s">
        <v>611</v>
      </c>
      <c r="C464" s="289">
        <v>5000</v>
      </c>
    </row>
    <row r="465" spans="1:3" s="200" customFormat="1" hidden="1" outlineLevel="1" x14ac:dyDescent="0.3">
      <c r="A465" s="214"/>
      <c r="B465" s="225" t="s">
        <v>61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55</v>
      </c>
      <c r="C466" s="285"/>
    </row>
    <row r="467" spans="1:3" s="200" customFormat="1" hidden="1" outlineLevel="1" x14ac:dyDescent="0.3">
      <c r="A467" s="214"/>
      <c r="B467" s="227" t="s">
        <v>612</v>
      </c>
      <c r="C467" s="286">
        <v>1500</v>
      </c>
    </row>
    <row r="468" spans="1:3" s="200" customFormat="1" hidden="1" outlineLevel="1" x14ac:dyDescent="0.3">
      <c r="A468" s="214"/>
      <c r="B468" s="227" t="s">
        <v>613</v>
      </c>
      <c r="C468" s="286">
        <v>15000</v>
      </c>
    </row>
    <row r="469" spans="1:3" s="200" customFormat="1" ht="37.5" hidden="1" outlineLevel="1" x14ac:dyDescent="0.3">
      <c r="A469" s="214"/>
      <c r="B469" s="227" t="s">
        <v>327</v>
      </c>
      <c r="C469" s="286">
        <v>500</v>
      </c>
    </row>
    <row r="470" spans="1:3" s="200" customFormat="1" ht="37.5" hidden="1" outlineLevel="1" x14ac:dyDescent="0.3">
      <c r="A470" s="214"/>
      <c r="B470" s="227" t="s">
        <v>493</v>
      </c>
      <c r="C470" s="286">
        <v>16000</v>
      </c>
    </row>
    <row r="471" spans="1:3" s="200" customFormat="1" ht="37.5" hidden="1" outlineLevel="1" x14ac:dyDescent="0.3">
      <c r="A471" s="214"/>
      <c r="B471" s="227" t="s">
        <v>494</v>
      </c>
      <c r="C471" s="286">
        <v>2500</v>
      </c>
    </row>
    <row r="472" spans="1:3" s="200" customFormat="1" hidden="1" outlineLevel="1" x14ac:dyDescent="0.3">
      <c r="A472" s="214"/>
      <c r="B472" s="225" t="s">
        <v>61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22</v>
      </c>
      <c r="C473" s="288"/>
    </row>
    <row r="474" spans="1:3" s="200" customFormat="1" ht="37.5" hidden="1" outlineLevel="1" x14ac:dyDescent="0.3">
      <c r="A474" s="212"/>
      <c r="B474" s="227" t="s">
        <v>495</v>
      </c>
      <c r="C474" s="286">
        <v>16000</v>
      </c>
    </row>
    <row r="475" spans="1:3" s="200" customFormat="1" ht="37.5" hidden="1" outlineLevel="1" x14ac:dyDescent="0.3">
      <c r="A475" s="212"/>
      <c r="B475" s="227" t="s">
        <v>496</v>
      </c>
      <c r="C475" s="286">
        <v>1800</v>
      </c>
    </row>
    <row r="476" spans="1:3" s="200" customFormat="1" hidden="1" outlineLevel="1" x14ac:dyDescent="0.3">
      <c r="A476" s="214"/>
      <c r="B476" s="225" t="s">
        <v>61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566</v>
      </c>
      <c r="C477" s="285"/>
    </row>
    <row r="478" spans="1:3" s="200" customFormat="1" ht="37.5" hidden="1" outlineLevel="1" x14ac:dyDescent="0.3">
      <c r="A478" s="214"/>
      <c r="B478" s="227" t="s">
        <v>497</v>
      </c>
      <c r="C478" s="286">
        <v>1500</v>
      </c>
    </row>
    <row r="479" spans="1:3" s="200" customFormat="1" ht="37.5" hidden="1" outlineLevel="1" x14ac:dyDescent="0.3">
      <c r="A479" s="214"/>
      <c r="B479" s="227" t="s">
        <v>498</v>
      </c>
      <c r="C479" s="286">
        <v>19000</v>
      </c>
    </row>
    <row r="480" spans="1:3" s="200" customFormat="1" ht="37.5" hidden="1" outlineLevel="1" x14ac:dyDescent="0.3">
      <c r="A480" s="214"/>
      <c r="B480" s="227" t="s">
        <v>499</v>
      </c>
      <c r="C480" s="286">
        <v>500</v>
      </c>
    </row>
    <row r="481" spans="1:3" s="200" customFormat="1" ht="37.5" hidden="1" outlineLevel="1" x14ac:dyDescent="0.3">
      <c r="A481" s="214"/>
      <c r="B481" s="227" t="s">
        <v>442</v>
      </c>
      <c r="C481" s="286">
        <v>2000</v>
      </c>
    </row>
    <row r="482" spans="1:3" s="200" customFormat="1" ht="37.5" hidden="1" outlineLevel="1" x14ac:dyDescent="0.3">
      <c r="A482" s="214"/>
      <c r="B482" s="227" t="s">
        <v>443</v>
      </c>
      <c r="C482" s="286">
        <v>1000</v>
      </c>
    </row>
    <row r="483" spans="1:3" s="200" customFormat="1" hidden="1" outlineLevel="1" x14ac:dyDescent="0.3">
      <c r="A483" s="214"/>
      <c r="B483" s="225" t="s">
        <v>61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29</v>
      </c>
      <c r="C484" s="288"/>
    </row>
    <row r="485" spans="1:3" s="200" customFormat="1" hidden="1" outlineLevel="1" x14ac:dyDescent="0.3">
      <c r="A485" s="212"/>
      <c r="B485" s="227" t="s">
        <v>444</v>
      </c>
      <c r="C485" s="286">
        <v>2500</v>
      </c>
    </row>
    <row r="486" spans="1:3" s="200" customFormat="1" hidden="1" outlineLevel="1" x14ac:dyDescent="0.3">
      <c r="A486" s="212"/>
      <c r="B486" s="227" t="s">
        <v>445</v>
      </c>
      <c r="C486" s="286">
        <v>400</v>
      </c>
    </row>
    <row r="487" spans="1:3" s="200" customFormat="1" hidden="1" outlineLevel="1" x14ac:dyDescent="0.3">
      <c r="A487" s="214"/>
      <c r="B487" s="225" t="s">
        <v>61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127</v>
      </c>
      <c r="C488" s="288"/>
    </row>
    <row r="489" spans="1:3" s="200" customFormat="1" hidden="1" outlineLevel="1" x14ac:dyDescent="0.3">
      <c r="A489" s="212"/>
      <c r="B489" s="227" t="s">
        <v>446</v>
      </c>
      <c r="C489" s="286">
        <v>200</v>
      </c>
    </row>
    <row r="490" spans="1:3" s="200" customFormat="1" ht="37.5" hidden="1" outlineLevel="1" x14ac:dyDescent="0.3">
      <c r="A490" s="212"/>
      <c r="B490" s="227" t="s">
        <v>447</v>
      </c>
      <c r="C490" s="286">
        <v>3000</v>
      </c>
    </row>
    <row r="491" spans="1:3" s="200" customFormat="1" hidden="1" outlineLevel="1" x14ac:dyDescent="0.3">
      <c r="A491" s="212"/>
      <c r="B491" s="227" t="s">
        <v>448</v>
      </c>
      <c r="C491" s="286">
        <v>500</v>
      </c>
    </row>
    <row r="492" spans="1:3" s="200" customFormat="1" hidden="1" outlineLevel="1" x14ac:dyDescent="0.3">
      <c r="A492" s="214"/>
      <c r="B492" s="225" t="s">
        <v>61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31</v>
      </c>
      <c r="C493" s="288"/>
    </row>
    <row r="494" spans="1:3" s="200" customFormat="1" ht="37.5" hidden="1" outlineLevel="1" x14ac:dyDescent="0.3">
      <c r="A494" s="212"/>
      <c r="B494" s="227" t="s">
        <v>449</v>
      </c>
      <c r="C494" s="286">
        <v>16000</v>
      </c>
    </row>
    <row r="495" spans="1:3" s="200" customFormat="1" hidden="1" outlineLevel="1" x14ac:dyDescent="0.3">
      <c r="A495" s="214"/>
      <c r="B495" s="225" t="s">
        <v>61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567</v>
      </c>
      <c r="C496" s="288"/>
    </row>
    <row r="497" spans="1:3" s="200" customFormat="1" hidden="1" outlineLevel="1" x14ac:dyDescent="0.3">
      <c r="A497" s="212"/>
      <c r="B497" s="227" t="s">
        <v>440</v>
      </c>
      <c r="C497" s="286">
        <v>450</v>
      </c>
    </row>
    <row r="498" spans="1:3" s="200" customFormat="1" ht="37.5" hidden="1" outlineLevel="1" x14ac:dyDescent="0.3">
      <c r="A498" s="212"/>
      <c r="B498" s="227" t="s">
        <v>441</v>
      </c>
      <c r="C498" s="286">
        <v>900</v>
      </c>
    </row>
    <row r="499" spans="1:3" s="200" customFormat="1" ht="37.5" hidden="1" outlineLevel="1" x14ac:dyDescent="0.3">
      <c r="A499" s="212"/>
      <c r="B499" s="227" t="s">
        <v>89</v>
      </c>
      <c r="C499" s="286">
        <v>14000</v>
      </c>
    </row>
    <row r="500" spans="1:3" s="200" customFormat="1" hidden="1" outlineLevel="1" x14ac:dyDescent="0.3">
      <c r="A500" s="214"/>
      <c r="B500" s="225" t="s">
        <v>61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568</v>
      </c>
      <c r="C501" s="288"/>
    </row>
    <row r="502" spans="1:3" s="200" customFormat="1" ht="37.5" hidden="1" outlineLevel="1" x14ac:dyDescent="0.3">
      <c r="A502" s="212"/>
      <c r="B502" s="227" t="s">
        <v>90</v>
      </c>
      <c r="C502" s="286">
        <v>10000</v>
      </c>
    </row>
    <row r="503" spans="1:3" s="200" customFormat="1" hidden="1" outlineLevel="1" x14ac:dyDescent="0.3">
      <c r="A503" s="212"/>
      <c r="B503" s="227" t="s">
        <v>91</v>
      </c>
      <c r="C503" s="286">
        <v>1500</v>
      </c>
    </row>
    <row r="504" spans="1:3" s="200" customFormat="1" hidden="1" outlineLevel="1" x14ac:dyDescent="0.3">
      <c r="A504" s="212"/>
      <c r="B504" s="227" t="s">
        <v>92</v>
      </c>
      <c r="C504" s="286">
        <v>12000</v>
      </c>
    </row>
    <row r="505" spans="1:3" s="200" customFormat="1" ht="37.5" hidden="1" outlineLevel="1" x14ac:dyDescent="0.3">
      <c r="A505" s="212"/>
      <c r="B505" s="227" t="s">
        <v>93</v>
      </c>
      <c r="C505" s="286">
        <v>1800</v>
      </c>
    </row>
    <row r="506" spans="1:3" s="200" customFormat="1" hidden="1" outlineLevel="1" x14ac:dyDescent="0.3">
      <c r="A506" s="214"/>
      <c r="B506" s="225" t="s">
        <v>61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500</v>
      </c>
      <c r="C507" s="285"/>
    </row>
    <row r="508" spans="1:3" s="200" customFormat="1" hidden="1" outlineLevel="1" x14ac:dyDescent="0.3">
      <c r="A508" s="212"/>
      <c r="B508" s="227" t="s">
        <v>94</v>
      </c>
      <c r="C508" s="286">
        <v>1445</v>
      </c>
    </row>
    <row r="509" spans="1:3" s="200" customFormat="1" hidden="1" outlineLevel="1" x14ac:dyDescent="0.3">
      <c r="A509" s="214"/>
      <c r="B509" s="225" t="s">
        <v>61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36</v>
      </c>
      <c r="C510" s="291"/>
    </row>
    <row r="511" spans="1:3" s="200" customFormat="1" ht="37.5" hidden="1" outlineLevel="1" x14ac:dyDescent="0.3">
      <c r="A511" s="212"/>
      <c r="B511" s="227" t="s">
        <v>95</v>
      </c>
      <c r="C511" s="286">
        <v>10000</v>
      </c>
    </row>
    <row r="512" spans="1:3" s="200" customFormat="1" hidden="1" outlineLevel="1" x14ac:dyDescent="0.3">
      <c r="A512" s="214"/>
      <c r="B512" s="225" t="s">
        <v>61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37</v>
      </c>
      <c r="C513" s="292"/>
    </row>
    <row r="514" spans="1:3" s="200" customFormat="1" ht="37.5" hidden="1" outlineLevel="1" x14ac:dyDescent="0.3">
      <c r="A514" s="214"/>
      <c r="B514" s="227" t="s">
        <v>96</v>
      </c>
      <c r="C514" s="286">
        <v>1000</v>
      </c>
    </row>
    <row r="515" spans="1:3" s="200" customFormat="1" hidden="1" outlineLevel="1" x14ac:dyDescent="0.3">
      <c r="A515" s="214"/>
      <c r="B515" s="230" t="s">
        <v>61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38</v>
      </c>
      <c r="C516" s="288"/>
    </row>
    <row r="517" spans="1:3" s="200" customFormat="1" hidden="1" outlineLevel="1" x14ac:dyDescent="0.3">
      <c r="A517" s="212"/>
      <c r="B517" s="227" t="s">
        <v>413</v>
      </c>
      <c r="C517" s="286">
        <v>300</v>
      </c>
    </row>
    <row r="518" spans="1:3" s="200" customFormat="1" hidden="1" outlineLevel="1" x14ac:dyDescent="0.3">
      <c r="A518" s="212"/>
      <c r="B518" s="227" t="s">
        <v>414</v>
      </c>
      <c r="C518" s="286">
        <v>5500</v>
      </c>
    </row>
    <row r="519" spans="1:3" s="200" customFormat="1" hidden="1" outlineLevel="1" x14ac:dyDescent="0.3">
      <c r="A519" s="212"/>
      <c r="B519" s="227" t="s">
        <v>415</v>
      </c>
      <c r="C519" s="286">
        <v>1800</v>
      </c>
    </row>
    <row r="520" spans="1:3" s="200" customFormat="1" hidden="1" outlineLevel="1" x14ac:dyDescent="0.3">
      <c r="A520" s="214"/>
      <c r="B520" s="225" t="s">
        <v>61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501</v>
      </c>
      <c r="C521" s="288"/>
    </row>
    <row r="522" spans="1:3" s="200" customFormat="1" hidden="1" outlineLevel="1" x14ac:dyDescent="0.3">
      <c r="A522" s="212"/>
      <c r="B522" s="227" t="s">
        <v>416</v>
      </c>
      <c r="C522" s="286">
        <v>60</v>
      </c>
    </row>
    <row r="523" spans="1:3" s="200" customFormat="1" hidden="1" outlineLevel="1" x14ac:dyDescent="0.3">
      <c r="A523" s="212"/>
      <c r="B523" s="227" t="s">
        <v>417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61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418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419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489" t="s">
        <v>473</v>
      </c>
      <c r="B528" s="489"/>
      <c r="C528" s="489"/>
    </row>
    <row r="529" spans="1:3" s="200" customFormat="1" hidden="1" outlineLevel="1" x14ac:dyDescent="0.3">
      <c r="A529" s="211">
        <v>1</v>
      </c>
      <c r="B529" s="221" t="s">
        <v>29</v>
      </c>
      <c r="C529" s="277"/>
    </row>
    <row r="530" spans="1:3" s="200" customFormat="1" hidden="1" outlineLevel="1" x14ac:dyDescent="0.3">
      <c r="A530" s="212"/>
      <c r="B530" s="224" t="s">
        <v>474</v>
      </c>
      <c r="C530" s="276">
        <v>10900</v>
      </c>
    </row>
    <row r="531" spans="1:3" s="200" customFormat="1" hidden="1" outlineLevel="1" x14ac:dyDescent="0.3">
      <c r="A531" s="212"/>
      <c r="B531" s="224" t="s">
        <v>475</v>
      </c>
      <c r="C531" s="276">
        <v>500</v>
      </c>
    </row>
    <row r="532" spans="1:3" s="200" customFormat="1" hidden="1" outlineLevel="1" x14ac:dyDescent="0.3">
      <c r="A532" s="214"/>
      <c r="B532" s="225" t="s">
        <v>476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501</v>
      </c>
      <c r="C533" s="277"/>
    </row>
    <row r="534" spans="1:3" s="200" customFormat="1" ht="37.5" hidden="1" outlineLevel="1" x14ac:dyDescent="0.3">
      <c r="A534" s="214"/>
      <c r="B534" s="224" t="s">
        <v>477</v>
      </c>
      <c r="C534" s="276">
        <v>16000</v>
      </c>
    </row>
    <row r="535" spans="1:3" s="200" customFormat="1" hidden="1" outlineLevel="1" x14ac:dyDescent="0.3">
      <c r="A535" s="214"/>
      <c r="B535" s="225" t="s">
        <v>61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478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485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217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100</v>
      </c>
      <c r="B2" s="129" t="s">
        <v>590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161</v>
      </c>
      <c r="B3" s="140" t="s">
        <v>140</v>
      </c>
      <c r="C3" s="141">
        <v>33500</v>
      </c>
    </row>
    <row r="4" spans="1:3" s="142" customFormat="1" ht="39" customHeight="1" x14ac:dyDescent="0.2">
      <c r="A4" s="143" t="s">
        <v>162</v>
      </c>
      <c r="B4" s="144" t="s">
        <v>141</v>
      </c>
      <c r="C4" s="141" t="e">
        <f>'АИП 2017-2018 гг'!#REF!</f>
        <v>#REF!</v>
      </c>
    </row>
    <row r="5" spans="1:3" ht="18" hidden="1" customHeight="1" outlineLevel="1" x14ac:dyDescent="0.2">
      <c r="B5" s="130" t="s">
        <v>105</v>
      </c>
      <c r="C5" s="141" t="e">
        <f>'АИП 2017-2018 гг'!#REF!</f>
        <v>#REF!</v>
      </c>
    </row>
    <row r="6" spans="1:3" ht="39" hidden="1" customHeight="1" outlineLevel="1" x14ac:dyDescent="0.2">
      <c r="B6" s="130" t="s">
        <v>592</v>
      </c>
      <c r="C6" s="141" t="e">
        <f>'АИП 2017-2018 гг'!#REF!</f>
        <v>#REF!</v>
      </c>
    </row>
    <row r="7" spans="1:3" ht="54" hidden="1" customHeight="1" outlineLevel="1" x14ac:dyDescent="0.2">
      <c r="B7" s="130" t="s">
        <v>617</v>
      </c>
      <c r="C7" s="141" t="e">
        <f>'АИП 2017-2018 гг'!#REF!</f>
        <v>#REF!</v>
      </c>
    </row>
    <row r="8" spans="1:3" ht="55.5" hidden="1" customHeight="1" outlineLevel="1" x14ac:dyDescent="0.2">
      <c r="B8" s="130" t="s">
        <v>616</v>
      </c>
      <c r="C8" s="141" t="e">
        <f>'АИП 2017-2018 гг'!#REF!</f>
        <v>#REF!</v>
      </c>
    </row>
    <row r="9" spans="1:3" ht="75.95" hidden="1" customHeight="1" outlineLevel="1" x14ac:dyDescent="0.2">
      <c r="B9" s="130" t="s">
        <v>615</v>
      </c>
      <c r="C9" s="141" t="e">
        <f>'АИП 2017-2018 гг'!#REF!</f>
        <v>#REF!</v>
      </c>
    </row>
    <row r="10" spans="1:3" ht="39" hidden="1" customHeight="1" outlineLevel="1" x14ac:dyDescent="0.2">
      <c r="B10" s="131" t="s">
        <v>593</v>
      </c>
      <c r="C10" s="141" t="e">
        <f>'АИП 2017-2018 гг'!#REF!</f>
        <v>#REF!</v>
      </c>
    </row>
    <row r="11" spans="1:3" ht="55.5" hidden="1" customHeight="1" outlineLevel="1" x14ac:dyDescent="0.2">
      <c r="B11" s="130" t="s">
        <v>594</v>
      </c>
      <c r="C11" s="141" t="e">
        <f>'АИП 2017-2018 гг'!#REF!</f>
        <v>#REF!</v>
      </c>
    </row>
    <row r="12" spans="1:3" ht="39" hidden="1" customHeight="1" outlineLevel="1" x14ac:dyDescent="0.2">
      <c r="B12" s="130" t="s">
        <v>595</v>
      </c>
      <c r="C12" s="141" t="e">
        <f>'АИП 2017-2018 гг'!#REF!</f>
        <v>#REF!</v>
      </c>
    </row>
    <row r="13" spans="1:3" ht="39" hidden="1" customHeight="1" outlineLevel="1" x14ac:dyDescent="0.2">
      <c r="B13" s="130" t="s">
        <v>614</v>
      </c>
      <c r="C13" s="141" t="e">
        <f>'АИП 2017-2018 гг'!#REF!</f>
        <v>#REF!</v>
      </c>
    </row>
    <row r="14" spans="1:3" ht="39" hidden="1" customHeight="1" outlineLevel="1" x14ac:dyDescent="0.2">
      <c r="B14" s="130" t="s">
        <v>618</v>
      </c>
      <c r="C14" s="141" t="e">
        <f>'АИП 2017-2018 гг'!#REF!</f>
        <v>#REF!</v>
      </c>
    </row>
    <row r="15" spans="1:3" ht="39" hidden="1" customHeight="1" outlineLevel="1" x14ac:dyDescent="0.2">
      <c r="B15" s="130" t="s">
        <v>134</v>
      </c>
      <c r="C15" s="141" t="e">
        <f>'АИП 2017-2018 гг'!#REF!</f>
        <v>#REF!</v>
      </c>
    </row>
    <row r="16" spans="1:3" ht="39" hidden="1" customHeight="1" outlineLevel="1" x14ac:dyDescent="0.2">
      <c r="B16" s="130" t="s">
        <v>135</v>
      </c>
      <c r="C16" s="141" t="e">
        <f>'АИП 2017-2018 гг'!#REF!</f>
        <v>#REF!</v>
      </c>
    </row>
    <row r="17" spans="1:3" ht="39" hidden="1" customHeight="1" outlineLevel="1" x14ac:dyDescent="0.2">
      <c r="B17" s="130" t="s">
        <v>405</v>
      </c>
      <c r="C17" s="141" t="e">
        <f>'АИП 2017-2018 гг'!#REF!</f>
        <v>#REF!</v>
      </c>
    </row>
    <row r="18" spans="1:3" ht="39" hidden="1" customHeight="1" outlineLevel="1" x14ac:dyDescent="0.2">
      <c r="B18" s="131" t="s">
        <v>438</v>
      </c>
      <c r="C18" s="141" t="e">
        <f>'АИП 2017-2018 гг'!#REF!</f>
        <v>#REF!</v>
      </c>
    </row>
    <row r="19" spans="1:3" ht="39" hidden="1" customHeight="1" outlineLevel="1" x14ac:dyDescent="0.2">
      <c r="B19" s="132" t="s">
        <v>201</v>
      </c>
      <c r="C19" s="141" t="e">
        <f>'АИП 2017-2018 гг'!#REF!</f>
        <v>#REF!</v>
      </c>
    </row>
    <row r="20" spans="1:3" ht="39" hidden="1" customHeight="1" outlineLevel="1" x14ac:dyDescent="0.2">
      <c r="B20" s="130" t="s">
        <v>430</v>
      </c>
      <c r="C20" s="141" t="e">
        <f>'АИП 2017-2018 гг'!#REF!</f>
        <v>#REF!</v>
      </c>
    </row>
    <row r="21" spans="1:3" ht="54" hidden="1" customHeight="1" outlineLevel="1" x14ac:dyDescent="0.2">
      <c r="B21" s="131" t="s">
        <v>431</v>
      </c>
      <c r="C21" s="141" t="e">
        <f>'АИП 2017-2018 гг'!#REF!</f>
        <v>#REF!</v>
      </c>
    </row>
    <row r="22" spans="1:3" ht="55.5" hidden="1" customHeight="1" outlineLevel="1" x14ac:dyDescent="0.2">
      <c r="B22" s="130" t="s">
        <v>432</v>
      </c>
      <c r="C22" s="141" t="e">
        <f>'АИП 2017-2018 гг'!#REF!</f>
        <v>#REF!</v>
      </c>
    </row>
    <row r="23" spans="1:3" ht="39" hidden="1" customHeight="1" outlineLevel="1" x14ac:dyDescent="0.2">
      <c r="B23" s="130" t="s">
        <v>433</v>
      </c>
      <c r="C23" s="141" t="e">
        <f>'АИП 2017-2018 гг'!#REF!</f>
        <v>#REF!</v>
      </c>
    </row>
    <row r="24" spans="1:3" ht="39" hidden="1" customHeight="1" outlineLevel="1" x14ac:dyDescent="0.2">
      <c r="B24" s="130" t="s">
        <v>434</v>
      </c>
      <c r="C24" s="141" t="e">
        <f>'АИП 2017-2018 гг'!#REF!</f>
        <v>#REF!</v>
      </c>
    </row>
    <row r="25" spans="1:3" ht="39" hidden="1" customHeight="1" outlineLevel="1" x14ac:dyDescent="0.2">
      <c r="B25" s="130" t="s">
        <v>435</v>
      </c>
      <c r="C25" s="141" t="e">
        <f>'АИП 2017-2018 гг'!#REF!</f>
        <v>#REF!</v>
      </c>
    </row>
    <row r="26" spans="1:3" ht="39" hidden="1" customHeight="1" outlineLevel="1" x14ac:dyDescent="0.2">
      <c r="B26" s="130" t="s">
        <v>436</v>
      </c>
      <c r="C26" s="141" t="e">
        <f>'АИП 2017-2018 гг'!#REF!</f>
        <v>#REF!</v>
      </c>
    </row>
    <row r="27" spans="1:3" ht="39" hidden="1" customHeight="1" outlineLevel="1" x14ac:dyDescent="0.2">
      <c r="B27" s="130" t="s">
        <v>437</v>
      </c>
      <c r="C27" s="141" t="e">
        <f>'АИП 2017-2018 гг'!#REF!</f>
        <v>#REF!</v>
      </c>
    </row>
    <row r="28" spans="1:3" ht="60" hidden="1" customHeight="1" outlineLevel="1" x14ac:dyDescent="0.2">
      <c r="B28" s="130" t="s">
        <v>152</v>
      </c>
      <c r="C28" s="141" t="e">
        <f>'АИП 2017-2018 гг'!#REF!</f>
        <v>#REF!</v>
      </c>
    </row>
    <row r="29" spans="1:3" s="142" customFormat="1" ht="39" customHeight="1" collapsed="1" x14ac:dyDescent="0.2">
      <c r="A29" s="143" t="s">
        <v>163</v>
      </c>
      <c r="B29" s="144" t="s">
        <v>213</v>
      </c>
      <c r="C29" s="187" t="e">
        <f>'АИП 2017-2018 гг'!#REF!</f>
        <v>#REF!</v>
      </c>
    </row>
    <row r="30" spans="1:3" ht="19.5" hidden="1" customHeight="1" outlineLevel="1" x14ac:dyDescent="0.2">
      <c r="B30" s="130" t="s">
        <v>105</v>
      </c>
      <c r="C30" s="120"/>
    </row>
    <row r="31" spans="1:3" ht="54.75" hidden="1" customHeight="1" outlineLevel="1" x14ac:dyDescent="0.2">
      <c r="B31" s="130" t="s">
        <v>202</v>
      </c>
      <c r="C31" s="120"/>
    </row>
    <row r="32" spans="1:3" ht="60.75" hidden="1" customHeight="1" outlineLevel="1" x14ac:dyDescent="0.2">
      <c r="B32" s="130" t="s">
        <v>203</v>
      </c>
      <c r="C32" s="120"/>
    </row>
    <row r="33" spans="1:3" ht="57" hidden="1" customHeight="1" outlineLevel="1" x14ac:dyDescent="0.2">
      <c r="B33" s="130" t="s">
        <v>204</v>
      </c>
      <c r="C33" s="120"/>
    </row>
    <row r="34" spans="1:3" ht="54.75" hidden="1" customHeight="1" outlineLevel="1" x14ac:dyDescent="0.2">
      <c r="B34" s="130" t="s">
        <v>205</v>
      </c>
      <c r="C34" s="120"/>
    </row>
    <row r="35" spans="1:3" ht="57" hidden="1" customHeight="1" outlineLevel="1" x14ac:dyDescent="0.2">
      <c r="B35" s="130" t="s">
        <v>206</v>
      </c>
      <c r="C35" s="120"/>
    </row>
    <row r="36" spans="1:3" ht="57.95" hidden="1" customHeight="1" outlineLevel="1" x14ac:dyDescent="0.2">
      <c r="B36" s="130" t="s">
        <v>97</v>
      </c>
      <c r="C36" s="120"/>
    </row>
    <row r="37" spans="1:3" ht="55.5" hidden="1" customHeight="1" outlineLevel="1" x14ac:dyDescent="0.2">
      <c r="B37" s="130" t="s">
        <v>360</v>
      </c>
      <c r="C37" s="120"/>
    </row>
    <row r="38" spans="1:3" ht="37.5" hidden="1" customHeight="1" outlineLevel="1" x14ac:dyDescent="0.2">
      <c r="B38" s="130" t="s">
        <v>361</v>
      </c>
      <c r="C38" s="120"/>
    </row>
    <row r="39" spans="1:3" ht="75.95" hidden="1" customHeight="1" outlineLevel="1" x14ac:dyDescent="0.2">
      <c r="B39" s="130" t="s">
        <v>362</v>
      </c>
      <c r="C39" s="120"/>
    </row>
    <row r="40" spans="1:3" ht="56.25" hidden="1" customHeight="1" outlineLevel="1" x14ac:dyDescent="0.2">
      <c r="B40" s="130" t="s">
        <v>363</v>
      </c>
      <c r="C40" s="120"/>
    </row>
    <row r="41" spans="1:3" ht="54.75" hidden="1" customHeight="1" outlineLevel="1" x14ac:dyDescent="0.2">
      <c r="B41" s="130" t="s">
        <v>364</v>
      </c>
      <c r="C41" s="120"/>
    </row>
    <row r="42" spans="1:3" ht="54.75" hidden="1" customHeight="1" outlineLevel="1" x14ac:dyDescent="0.2">
      <c r="B42" s="130" t="s">
        <v>365</v>
      </c>
      <c r="C42" s="120"/>
    </row>
    <row r="43" spans="1:3" s="142" customFormat="1" ht="56.25" customHeight="1" collapsed="1" x14ac:dyDescent="0.2">
      <c r="A43" s="143" t="s">
        <v>164</v>
      </c>
      <c r="B43" s="144" t="s">
        <v>214</v>
      </c>
      <c r="C43" s="141"/>
    </row>
    <row r="44" spans="1:3" ht="22.5" hidden="1" customHeight="1" outlineLevel="1" x14ac:dyDescent="0.2">
      <c r="B44" s="133" t="s">
        <v>105</v>
      </c>
      <c r="C44" s="120"/>
    </row>
    <row r="45" spans="1:3" ht="71.25" hidden="1" customHeight="1" outlineLevel="1" x14ac:dyDescent="0.2">
      <c r="B45" s="133" t="s">
        <v>186</v>
      </c>
      <c r="C45" s="120"/>
    </row>
    <row r="46" spans="1:3" s="142" customFormat="1" ht="56.25" collapsed="1" x14ac:dyDescent="0.2">
      <c r="A46" s="143" t="s">
        <v>165</v>
      </c>
      <c r="B46" s="145" t="s">
        <v>215</v>
      </c>
      <c r="C46" s="141"/>
    </row>
    <row r="47" spans="1:3" s="142" customFormat="1" ht="53.25" customHeight="1" x14ac:dyDescent="0.2">
      <c r="A47" s="143" t="s">
        <v>166</v>
      </c>
      <c r="B47" s="145" t="s">
        <v>216</v>
      </c>
      <c r="C47" s="141"/>
    </row>
    <row r="48" spans="1:3" s="142" customFormat="1" ht="37.5" x14ac:dyDescent="0.2">
      <c r="A48" s="143" t="s">
        <v>168</v>
      </c>
      <c r="B48" s="145" t="s">
        <v>167</v>
      </c>
      <c r="C48" s="141">
        <v>7950</v>
      </c>
    </row>
    <row r="49" spans="1:3" s="142" customFormat="1" ht="56.25" x14ac:dyDescent="0.2">
      <c r="A49" s="143" t="s">
        <v>169</v>
      </c>
      <c r="B49" s="145" t="s">
        <v>178</v>
      </c>
      <c r="C49" s="141">
        <v>5700</v>
      </c>
    </row>
    <row r="50" spans="1:3" s="119" customFormat="1" ht="40.5" x14ac:dyDescent="0.2">
      <c r="A50" s="126" t="s">
        <v>101</v>
      </c>
      <c r="B50" s="129" t="s">
        <v>591</v>
      </c>
      <c r="C50" s="118" t="e">
        <f>SUM(C51:C56)</f>
        <v>#REF!</v>
      </c>
    </row>
    <row r="51" spans="1:3" ht="56.25" customHeight="1" x14ac:dyDescent="0.2">
      <c r="B51" s="121" t="e">
        <f>'АИП 2017-2018 гг'!#REF!</f>
        <v>#REF!</v>
      </c>
      <c r="C51" s="121" t="e">
        <f>'АИП 2017-2018 гг'!#REF!</f>
        <v>#REF!</v>
      </c>
    </row>
    <row r="52" spans="1:3" ht="36.75" customHeight="1" x14ac:dyDescent="0.2">
      <c r="B52" s="121" t="e">
        <f>'АИП 2017-2018 гг'!#REF!</f>
        <v>#REF!</v>
      </c>
      <c r="C52" s="121" t="e">
        <f>'АИП 2017-2018 гг'!#REF!</f>
        <v>#REF!</v>
      </c>
    </row>
    <row r="53" spans="1:3" x14ac:dyDescent="0.2">
      <c r="B53" s="121" t="e">
        <f>'АИП 2017-2018 гг'!#REF!</f>
        <v>#REF!</v>
      </c>
      <c r="C53" s="121" t="e">
        <f>'АИП 2017-2018 гг'!#REF!</f>
        <v>#REF!</v>
      </c>
    </row>
    <row r="54" spans="1:3" x14ac:dyDescent="0.2">
      <c r="B54" s="121" t="e">
        <f>'АИП 2017-2018 гг'!#REF!</f>
        <v>#REF!</v>
      </c>
      <c r="C54" s="121" t="e">
        <f>'АИП 2017-2018 гг'!#REF!</f>
        <v>#REF!</v>
      </c>
    </row>
    <row r="55" spans="1:3" ht="53.25" customHeight="1" x14ac:dyDescent="0.2">
      <c r="B55" s="121" t="e">
        <f>'АИП 2017-2018 гг'!#REF!</f>
        <v>#REF!</v>
      </c>
      <c r="C55" s="121" t="e">
        <f>'АИП 2017-2018 гг'!#REF!</f>
        <v>#REF!</v>
      </c>
    </row>
    <row r="56" spans="1:3" ht="41.25" customHeight="1" x14ac:dyDescent="0.2">
      <c r="B56" s="121" t="e">
        <f>'АИП 2017-2018 гг'!#REF!</f>
        <v>#REF!</v>
      </c>
      <c r="C56" s="121" t="e">
        <f>'АИП 2017-2018 гг'!#REF!</f>
        <v>#REF!</v>
      </c>
    </row>
    <row r="57" spans="1:3" s="128" customFormat="1" ht="40.5" x14ac:dyDescent="0.2">
      <c r="A57" s="126" t="s">
        <v>102</v>
      </c>
      <c r="B57" s="134" t="s">
        <v>394</v>
      </c>
      <c r="C57" s="118" t="e">
        <f>SUM(C58:C58)</f>
        <v>#REF!</v>
      </c>
    </row>
    <row r="58" spans="1:3" ht="57" customHeight="1" x14ac:dyDescent="0.2">
      <c r="B58" s="121" t="e">
        <f>'АИП 2017-2018 гг'!#REF!</f>
        <v>#REF!</v>
      </c>
      <c r="C58" s="121" t="e">
        <f>'АИП 2017-2018 гг'!#REF!</f>
        <v>#REF!</v>
      </c>
    </row>
    <row r="59" spans="1:3" s="136" customFormat="1" ht="43.5" customHeight="1" x14ac:dyDescent="0.3">
      <c r="A59" s="126" t="s">
        <v>103</v>
      </c>
      <c r="B59" s="129" t="s">
        <v>154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157</v>
      </c>
      <c r="C60" s="121">
        <v>9010</v>
      </c>
    </row>
    <row r="61" spans="1:3" s="138" customFormat="1" ht="18.75" customHeight="1" x14ac:dyDescent="0.25">
      <c r="A61" s="135"/>
      <c r="B61" s="113" t="s">
        <v>158</v>
      </c>
      <c r="C61" s="121">
        <v>200</v>
      </c>
    </row>
    <row r="62" spans="1:3" s="138" customFormat="1" ht="18" x14ac:dyDescent="0.25">
      <c r="A62" s="135"/>
      <c r="B62" s="113" t="s">
        <v>554</v>
      </c>
      <c r="C62" s="113">
        <v>480</v>
      </c>
    </row>
    <row r="63" spans="1:3" s="119" customFormat="1" ht="36" x14ac:dyDescent="0.2">
      <c r="A63" s="126" t="s">
        <v>104</v>
      </c>
      <c r="B63" s="137" t="s">
        <v>155</v>
      </c>
      <c r="C63" s="137">
        <f>SUM(C64:C65)</f>
        <v>770</v>
      </c>
    </row>
    <row r="64" spans="1:3" ht="36" x14ac:dyDescent="0.2">
      <c r="B64" s="113" t="s">
        <v>408</v>
      </c>
      <c r="C64" s="113">
        <v>650</v>
      </c>
    </row>
    <row r="65" spans="1:3" ht="36" x14ac:dyDescent="0.2">
      <c r="B65" s="113" t="s">
        <v>159</v>
      </c>
      <c r="C65" s="113">
        <v>120</v>
      </c>
    </row>
    <row r="66" spans="1:3" s="119" customFormat="1" ht="36" x14ac:dyDescent="0.2">
      <c r="A66" s="126" t="s">
        <v>106</v>
      </c>
      <c r="B66" s="137" t="s">
        <v>156</v>
      </c>
      <c r="C66" s="137">
        <f>SUM(C67,C68)</f>
        <v>2430</v>
      </c>
    </row>
    <row r="67" spans="1:3" s="147" customFormat="1" ht="37.5" x14ac:dyDescent="0.3">
      <c r="A67" s="146" t="s">
        <v>100</v>
      </c>
      <c r="B67" s="145" t="s">
        <v>160</v>
      </c>
      <c r="C67" s="145">
        <v>1130</v>
      </c>
    </row>
    <row r="68" spans="1:3" s="147" customFormat="1" ht="56.25" x14ac:dyDescent="0.3">
      <c r="A68" s="146" t="s">
        <v>101</v>
      </c>
      <c r="B68" s="145" t="s">
        <v>232</v>
      </c>
      <c r="C68" s="145">
        <v>1300</v>
      </c>
    </row>
    <row r="69" spans="1:3" s="119" customFormat="1" ht="36" x14ac:dyDescent="0.2">
      <c r="A69" s="126" t="s">
        <v>107</v>
      </c>
      <c r="B69" s="137" t="s">
        <v>407</v>
      </c>
      <c r="C69" s="137">
        <f>SUM(C70:C70)</f>
        <v>370</v>
      </c>
    </row>
    <row r="70" spans="1:3" ht="36" x14ac:dyDescent="0.2">
      <c r="B70" s="113" t="s">
        <v>233</v>
      </c>
      <c r="C70" s="113">
        <v>370</v>
      </c>
    </row>
    <row r="71" spans="1:3" x14ac:dyDescent="0.2">
      <c r="A71" s="126" t="s">
        <v>108</v>
      </c>
      <c r="B71" s="137" t="s">
        <v>114</v>
      </c>
      <c r="C71" s="137">
        <f>SUM(C72:C76)</f>
        <v>7000</v>
      </c>
    </row>
    <row r="72" spans="1:3" ht="128.25" customHeight="1" x14ac:dyDescent="0.2">
      <c r="B72" s="113" t="s">
        <v>406</v>
      </c>
      <c r="C72" s="113">
        <v>500</v>
      </c>
    </row>
    <row r="73" spans="1:3" ht="37.5" customHeight="1" x14ac:dyDescent="0.2">
      <c r="B73" s="113" t="s">
        <v>170</v>
      </c>
      <c r="C73" s="113">
        <v>400</v>
      </c>
    </row>
    <row r="74" spans="1:3" ht="71.25" customHeight="1" x14ac:dyDescent="0.2">
      <c r="B74" s="113" t="s">
        <v>171</v>
      </c>
      <c r="C74" s="113">
        <v>1000</v>
      </c>
    </row>
    <row r="75" spans="1:3" ht="36" customHeight="1" x14ac:dyDescent="0.2">
      <c r="B75" s="113" t="s">
        <v>172</v>
      </c>
      <c r="C75" s="113">
        <v>100</v>
      </c>
    </row>
    <row r="76" spans="1:3" ht="54.75" customHeight="1" x14ac:dyDescent="0.2">
      <c r="B76" s="113" t="s">
        <v>173</v>
      </c>
      <c r="C76" s="113">
        <v>5000</v>
      </c>
    </row>
    <row r="77" spans="1:3" x14ac:dyDescent="0.2">
      <c r="A77" s="126" t="s">
        <v>108</v>
      </c>
      <c r="B77" s="137" t="s">
        <v>236</v>
      </c>
      <c r="C77" s="178" t="e">
        <f>C78+C85</f>
        <v>#REF!</v>
      </c>
    </row>
    <row r="78" spans="1:3" ht="57" customHeight="1" x14ac:dyDescent="0.2">
      <c r="B78" s="121" t="e">
        <f>'АИП 2017-2018 гг'!#REF!</f>
        <v>#REF!</v>
      </c>
      <c r="C78" s="121" t="e">
        <f>'АИП 2017-2018 гг'!#REF!</f>
        <v>#REF!</v>
      </c>
    </row>
    <row r="79" spans="1:3" ht="72" customHeight="1" x14ac:dyDescent="0.2">
      <c r="B79" s="121" t="e">
        <f>'АИП 2017-2018 гг'!#REF!</f>
        <v>#REF!</v>
      </c>
      <c r="C79" s="121" t="e">
        <f>'АИП 2017-2018 гг'!#REF!</f>
        <v>#REF!</v>
      </c>
    </row>
    <row r="80" spans="1:3" ht="54" customHeight="1" x14ac:dyDescent="0.2">
      <c r="B80" s="121" t="e">
        <f>'АИП 2017-2018 гг'!#REF!</f>
        <v>#REF!</v>
      </c>
      <c r="C80" s="121" t="e">
        <f>'АИП 2017-2018 гг'!#REF!</f>
        <v>#REF!</v>
      </c>
    </row>
    <row r="81" spans="2:3" ht="55.5" customHeight="1" x14ac:dyDescent="0.2">
      <c r="B81" s="121" t="e">
        <f>'АИП 2017-2018 гг'!#REF!</f>
        <v>#REF!</v>
      </c>
      <c r="C81" s="121" t="e">
        <f>'АИП 2017-2018 гг'!#REF!</f>
        <v>#REF!</v>
      </c>
    </row>
    <row r="82" spans="2:3" ht="36.75" customHeight="1" x14ac:dyDescent="0.2">
      <c r="B82" s="121" t="e">
        <f>'АИП 2017-2018 гг'!#REF!</f>
        <v>#REF!</v>
      </c>
      <c r="C82" s="121" t="e">
        <f>'АИП 2017-2018 гг'!#REF!</f>
        <v>#REF!</v>
      </c>
    </row>
    <row r="83" spans="2:3" ht="36.75" customHeight="1" x14ac:dyDescent="0.2">
      <c r="B83" s="121" t="e">
        <f>'АИП 2017-2018 гг'!#REF!</f>
        <v>#REF!</v>
      </c>
      <c r="C83" s="121" t="e">
        <f>'АИП 2017-2018 гг'!#REF!</f>
        <v>#REF!</v>
      </c>
    </row>
    <row r="84" spans="2:3" ht="36.75" customHeight="1" x14ac:dyDescent="0.2">
      <c r="B84" s="121" t="e">
        <f>'АИП 2017-2018 гг'!#REF!</f>
        <v>#REF!</v>
      </c>
      <c r="C84" s="121" t="e">
        <f>'АИП 2017-2018 гг'!#REF!</f>
        <v>#REF!</v>
      </c>
    </row>
    <row r="85" spans="2:3" ht="93" customHeight="1" x14ac:dyDescent="0.2">
      <c r="B85" s="121" t="e">
        <f>'АИП 2017-2018 гг'!#REF!</f>
        <v>#REF!</v>
      </c>
      <c r="C85" s="121" t="e">
        <f>'АИП 2017-2018 гг'!#REF!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ПР</vt:lpstr>
      <vt:lpstr>ПРИЛОЖЕНИЕ</vt:lpstr>
      <vt:lpstr>ПРИЛ</vt:lpstr>
      <vt:lpstr>объекты</vt:lpstr>
      <vt:lpstr>АИП 2016 год</vt:lpstr>
      <vt:lpstr>АИП 2017-2018 гг</vt:lpstr>
      <vt:lpstr>ПРИЛ2</vt:lpstr>
      <vt:lpstr>ПРИЛ1</vt:lpstr>
      <vt:lpstr>Л</vt:lpstr>
      <vt:lpstr>'АИП 2016 год'!Заголовки_для_печати</vt:lpstr>
      <vt:lpstr>'АИП 2017-2018 гг'!Заголовки_для_печати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2016 год'!Область_печати</vt:lpstr>
      <vt:lpstr>'АИП 2017-2018 гг'!Область_печати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Никитина Ирина Сергеевна</cp:lastModifiedBy>
  <cp:lastPrinted>2015-10-28T07:15:40Z</cp:lastPrinted>
  <dcterms:created xsi:type="dcterms:W3CDTF">2002-08-12T10:42:45Z</dcterms:created>
  <dcterms:modified xsi:type="dcterms:W3CDTF">2015-10-28T07:18:25Z</dcterms:modified>
</cp:coreProperties>
</file>