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50" windowWidth="14400" windowHeight="1225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Лист2!$A$1:$C$37</definedName>
  </definedNames>
  <calcPr calcId="145621"/>
</workbook>
</file>

<file path=xl/calcChain.xml><?xml version="1.0" encoding="utf-8"?>
<calcChain xmlns="http://schemas.openxmlformats.org/spreadsheetml/2006/main">
  <c r="C36" i="2" l="1"/>
  <c r="C33" i="2" l="1"/>
  <c r="C22" i="2" l="1"/>
  <c r="C26" i="2"/>
  <c r="C35" i="2" s="1"/>
  <c r="C12" i="2"/>
  <c r="C14" i="2"/>
  <c r="C17" i="2"/>
  <c r="C19" i="2"/>
  <c r="C24" i="2"/>
  <c r="C29" i="2"/>
  <c r="C31" i="2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21" i="2" l="1"/>
  <c r="C16" i="2"/>
  <c r="C28" i="2"/>
  <c r="C53" i="1"/>
  <c r="C11" i="2"/>
  <c r="C34" i="2" l="1"/>
  <c r="C37" i="2" s="1"/>
</calcChain>
</file>

<file path=xl/sharedStrings.xml><?xml version="1.0" encoding="utf-8"?>
<sst xmlns="http://schemas.openxmlformats.org/spreadsheetml/2006/main" count="155" uniqueCount="133">
  <si>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</si>
  <si>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</si>
  <si>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</si>
  <si>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</si>
  <si>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</si>
  <si>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</si>
  <si>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</si>
  <si>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</si>
  <si>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</si>
  <si>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</si>
  <si>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</si>
  <si>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</si>
  <si>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</si>
  <si>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</si>
  <si>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</si>
  <si>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</si>
  <si>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</si>
  <si>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</si>
  <si>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</si>
  <si>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</si>
  <si>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</si>
  <si>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</si>
  <si>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</si>
  <si>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</si>
  <si>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</si>
  <si>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</si>
  <si>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</si>
  <si>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</si>
  <si>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</si>
  <si>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</si>
  <si>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</si>
  <si>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</si>
  <si>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</si>
  <si>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</si>
  <si>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</si>
  <si>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</si>
  <si>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</si>
  <si>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</si>
  <si>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</si>
  <si>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</si>
  <si>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</si>
  <si>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</si>
  <si>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</si>
  <si>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</si>
  <si>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</si>
  <si>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</si>
  <si>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</si>
  <si>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</si>
  <si>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</si>
  <si>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</si>
  <si>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</si>
  <si>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</si>
  <si>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</si>
  <si>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</si>
  <si>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</si>
  <si>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</si>
  <si>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</si>
  <si>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</si>
  <si>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</si>
  <si>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</si>
  <si>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</si>
  <si>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</si>
  <si>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</si>
  <si>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</si>
  <si>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</si>
  <si>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</si>
  <si>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</si>
  <si>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</si>
  <si>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</si>
  <si>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</si>
  <si>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</si>
  <si>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</si>
  <si>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</si>
  <si>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</si>
  <si>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</si>
  <si>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</si>
  <si>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</si>
  <si>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</si>
  <si>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</si>
  <si>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</si>
  <si>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</si>
  <si>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</si>
  <si>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</si>
  <si>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</si>
  <si>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</si>
  <si>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</si>
  <si>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</si>
  <si>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</si>
  <si>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</si>
  <si>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</si>
  <si>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</si>
  <si>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</si>
  <si>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</si>
  <si>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</si>
  <si>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</si>
  <si>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</si>
  <si>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</si>
  <si>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</si>
  <si>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</si>
  <si>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</si>
  <si>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</si>
  <si>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</si>
  <si>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</si>
  <si>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</si>
  <si>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</si>
  <si>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</si>
  <si>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</si>
  <si>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</si>
  <si>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</si>
  <si>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</si>
  <si>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</si>
  <si>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</si>
  <si>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</si>
  <si>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</si>
  <si>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</si>
  <si>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</si>
  <si>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</si>
  <si>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</si>
  <si>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</si>
  <si>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</si>
  <si>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</si>
  <si>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</si>
  <si>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</si>
  <si>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</si>
  <si>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</si>
  <si>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</si>
  <si>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</si>
  <si>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</si>
  <si>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</si>
  <si>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>от ______________ № _______</t>
  </si>
  <si>
    <t xml:space="preserve">на 2019 год </t>
  </si>
  <si>
    <t>2019 год
(руб.)</t>
  </si>
  <si>
    <t>Приложение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</si>
</sst>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6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view="pageBreakPreview" zoomScaleNormal="100" zoomScaleSheetLayoutView="100" workbookViewId="0">
      <selection activeCell="B10" sqref="B10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3" width="15.42578125" style="21" customWidth="1"/>
    <col min="4" max="4" width="1.5703125" style="21" customWidth="1"/>
    <col min="5" max="5" width="20.7109375" style="21" customWidth="1"/>
    <col min="6" max="6" width="14.7109375" style="21" customWidth="1"/>
    <col min="7" max="7" width="9.140625" style="21" customWidth="1"/>
    <col min="8" max="8" width="24.85546875" style="21" customWidth="1"/>
    <col min="9" max="16384" width="9.140625" style="21"/>
  </cols>
  <sheetData>
    <row r="1" spans="1:8" ht="18" customHeight="1" x14ac:dyDescent="0.25">
      <c r="A1" s="54" t="s">
        <v>132</v>
      </c>
      <c r="B1" s="54"/>
      <c r="C1" s="54"/>
      <c r="D1" s="49"/>
    </row>
    <row r="2" spans="1:8" ht="15.75" x14ac:dyDescent="0.25">
      <c r="A2" s="54" t="s">
        <v>62</v>
      </c>
      <c r="B2" s="54"/>
      <c r="C2" s="54"/>
      <c r="D2" s="49"/>
    </row>
    <row r="3" spans="1:8" ht="15.75" x14ac:dyDescent="0.25">
      <c r="A3" s="54" t="s">
        <v>129</v>
      </c>
      <c r="B3" s="54"/>
      <c r="C3" s="54"/>
      <c r="D3" s="49"/>
    </row>
    <row r="4" spans="1:8" ht="12.75" customHeight="1" x14ac:dyDescent="0.25">
      <c r="A4" s="49"/>
      <c r="B4" s="49"/>
      <c r="C4" s="49"/>
    </row>
    <row r="5" spans="1:8" ht="18" customHeight="1" x14ac:dyDescent="0.25">
      <c r="A5" s="49"/>
      <c r="B5" s="49"/>
      <c r="C5" s="49"/>
    </row>
    <row r="6" spans="1:8" ht="18.75" x14ac:dyDescent="0.3">
      <c r="A6" s="55" t="s">
        <v>21</v>
      </c>
      <c r="B6" s="55"/>
      <c r="C6" s="55"/>
      <c r="D6" s="50"/>
    </row>
    <row r="7" spans="1:8" ht="18" customHeight="1" x14ac:dyDescent="0.3">
      <c r="A7" s="55" t="s">
        <v>94</v>
      </c>
      <c r="B7" s="55"/>
      <c r="C7" s="55"/>
      <c r="D7" s="50"/>
    </row>
    <row r="8" spans="1:8" ht="18.75" x14ac:dyDescent="0.3">
      <c r="A8" s="55" t="s">
        <v>130</v>
      </c>
      <c r="B8" s="55"/>
      <c r="C8" s="55"/>
      <c r="D8" s="50"/>
    </row>
    <row r="9" spans="1:8" ht="12" customHeight="1" x14ac:dyDescent="0.3">
      <c r="A9" s="53"/>
      <c r="B9" s="53"/>
    </row>
    <row r="10" spans="1:8" ht="34.5" customHeight="1" x14ac:dyDescent="0.2">
      <c r="A10" s="22" t="s">
        <v>5</v>
      </c>
      <c r="B10" s="22" t="s">
        <v>20</v>
      </c>
      <c r="C10" s="23" t="s">
        <v>131</v>
      </c>
      <c r="D10" s="42"/>
    </row>
    <row r="11" spans="1:8" ht="51" customHeight="1" x14ac:dyDescent="0.25">
      <c r="A11" s="24" t="s">
        <v>114</v>
      </c>
      <c r="B11" s="25" t="s">
        <v>71</v>
      </c>
      <c r="C11" s="26">
        <f t="shared" ref="C11" si="0">C12-C14</f>
        <v>700000000</v>
      </c>
      <c r="D11" s="43"/>
      <c r="H11" s="40"/>
    </row>
    <row r="12" spans="1:8" ht="63.75" customHeight="1" x14ac:dyDescent="0.25">
      <c r="A12" s="24" t="s">
        <v>115</v>
      </c>
      <c r="B12" s="25" t="s">
        <v>72</v>
      </c>
      <c r="C12" s="26">
        <f t="shared" ref="C12" si="1">C13</f>
        <v>3000000000</v>
      </c>
      <c r="D12" s="43"/>
    </row>
    <row r="13" spans="1:8" ht="64.5" customHeight="1" x14ac:dyDescent="0.25">
      <c r="A13" s="27" t="s">
        <v>7</v>
      </c>
      <c r="B13" s="28" t="s">
        <v>102</v>
      </c>
      <c r="C13" s="29">
        <v>3000000000</v>
      </c>
      <c r="D13" s="44"/>
      <c r="H13" s="40"/>
    </row>
    <row r="14" spans="1:8" ht="66.75" customHeight="1" x14ac:dyDescent="0.25">
      <c r="A14" s="24" t="s">
        <v>116</v>
      </c>
      <c r="B14" s="25" t="s">
        <v>81</v>
      </c>
      <c r="C14" s="26">
        <f t="shared" ref="C14" si="2">C15</f>
        <v>2300000000</v>
      </c>
      <c r="D14" s="43"/>
    </row>
    <row r="15" spans="1:8" ht="63" customHeight="1" x14ac:dyDescent="0.25">
      <c r="A15" s="27" t="s">
        <v>8</v>
      </c>
      <c r="B15" s="28" t="s">
        <v>95</v>
      </c>
      <c r="C15" s="29">
        <v>2300000000</v>
      </c>
      <c r="D15" s="44"/>
    </row>
    <row r="16" spans="1:8" ht="31.5" x14ac:dyDescent="0.25">
      <c r="A16" s="24" t="s">
        <v>117</v>
      </c>
      <c r="B16" s="25" t="s">
        <v>73</v>
      </c>
      <c r="C16" s="26">
        <f t="shared" ref="C16" si="3">C17-C19</f>
        <v>25609234</v>
      </c>
      <c r="D16" s="43"/>
      <c r="E16" s="40"/>
    </row>
    <row r="17" spans="1:6" ht="32.25" customHeight="1" x14ac:dyDescent="0.25">
      <c r="A17" s="24" t="s">
        <v>118</v>
      </c>
      <c r="B17" s="25" t="s">
        <v>74</v>
      </c>
      <c r="C17" s="26">
        <f t="shared" ref="C17" si="4">C18</f>
        <v>17197359234</v>
      </c>
      <c r="D17" s="43"/>
      <c r="E17" s="40"/>
    </row>
    <row r="18" spans="1:6" ht="49.5" customHeight="1" x14ac:dyDescent="0.25">
      <c r="A18" s="27" t="s">
        <v>75</v>
      </c>
      <c r="B18" s="28" t="s">
        <v>96</v>
      </c>
      <c r="C18" s="29">
        <v>17197359234</v>
      </c>
      <c r="D18" s="44"/>
    </row>
    <row r="19" spans="1:6" ht="47.25" customHeight="1" x14ac:dyDescent="0.25">
      <c r="A19" s="24" t="s">
        <v>119</v>
      </c>
      <c r="B19" s="25" t="s">
        <v>76</v>
      </c>
      <c r="C19" s="26">
        <f t="shared" ref="C19" si="5">C20</f>
        <v>17171750000</v>
      </c>
      <c r="D19" s="43"/>
      <c r="E19" s="40"/>
      <c r="F19" s="40"/>
    </row>
    <row r="20" spans="1:6" ht="47.45" customHeight="1" x14ac:dyDescent="0.25">
      <c r="A20" s="27" t="s">
        <v>77</v>
      </c>
      <c r="B20" s="28" t="s">
        <v>97</v>
      </c>
      <c r="C20" s="29">
        <v>17171750000</v>
      </c>
      <c r="D20" s="44"/>
    </row>
    <row r="21" spans="1:6" ht="32.450000000000003" customHeight="1" x14ac:dyDescent="0.25">
      <c r="A21" s="24" t="s">
        <v>120</v>
      </c>
      <c r="B21" s="25" t="s">
        <v>84</v>
      </c>
      <c r="C21" s="26">
        <f t="shared" ref="C21" si="6">C22-C24</f>
        <v>-725834100</v>
      </c>
      <c r="D21" s="43"/>
    </row>
    <row r="22" spans="1:6" ht="51" customHeight="1" x14ac:dyDescent="0.25">
      <c r="A22" s="24" t="s">
        <v>121</v>
      </c>
      <c r="B22" s="25" t="s">
        <v>85</v>
      </c>
      <c r="C22" s="26">
        <f t="shared" ref="C22" si="7">C23</f>
        <v>4968111852</v>
      </c>
      <c r="D22" s="43"/>
    </row>
    <row r="23" spans="1:6" ht="63.75" customHeight="1" x14ac:dyDescent="0.25">
      <c r="A23" s="27" t="s">
        <v>98</v>
      </c>
      <c r="B23" s="28" t="s">
        <v>99</v>
      </c>
      <c r="C23" s="30">
        <v>4968111852</v>
      </c>
      <c r="D23" s="45"/>
    </row>
    <row r="24" spans="1:6" ht="64.5" customHeight="1" x14ac:dyDescent="0.25">
      <c r="A24" s="24" t="s">
        <v>122</v>
      </c>
      <c r="B24" s="25" t="s">
        <v>78</v>
      </c>
      <c r="C24" s="26">
        <f t="shared" ref="C24" si="8">C25</f>
        <v>5693945952</v>
      </c>
      <c r="D24" s="43"/>
    </row>
    <row r="25" spans="1:6" ht="64.900000000000006" customHeight="1" x14ac:dyDescent="0.25">
      <c r="A25" s="27" t="s">
        <v>100</v>
      </c>
      <c r="B25" s="28" t="s">
        <v>101</v>
      </c>
      <c r="C25" s="29">
        <v>5693945952</v>
      </c>
      <c r="D25" s="44"/>
      <c r="E25" s="40"/>
      <c r="F25" s="40"/>
    </row>
    <row r="26" spans="1:6" ht="47.25" hidden="1" x14ac:dyDescent="0.25">
      <c r="A26" s="31" t="s">
        <v>111</v>
      </c>
      <c r="B26" s="25" t="s">
        <v>29</v>
      </c>
      <c r="C26" s="32">
        <f t="shared" ref="C26" si="9">C27</f>
        <v>0</v>
      </c>
      <c r="D26" s="46"/>
    </row>
    <row r="27" spans="1:6" ht="48" hidden="1" customHeight="1" x14ac:dyDescent="0.25">
      <c r="A27" s="27" t="s">
        <v>112</v>
      </c>
      <c r="B27" s="28" t="s">
        <v>113</v>
      </c>
      <c r="C27" s="29"/>
      <c r="D27" s="44"/>
    </row>
    <row r="28" spans="1:6" ht="48.75" customHeight="1" x14ac:dyDescent="0.25">
      <c r="A28" s="24" t="s">
        <v>123</v>
      </c>
      <c r="B28" s="25" t="s">
        <v>82</v>
      </c>
      <c r="C28" s="33">
        <f t="shared" ref="C28" si="10">C31-C29</f>
        <v>224866</v>
      </c>
      <c r="D28" s="47"/>
      <c r="E28" s="40"/>
    </row>
    <row r="29" spans="1:6" ht="33" customHeight="1" x14ac:dyDescent="0.25">
      <c r="A29" s="24" t="s">
        <v>124</v>
      </c>
      <c r="B29" s="25" t="s">
        <v>80</v>
      </c>
      <c r="C29" s="26">
        <f t="shared" ref="C29" si="11">C30</f>
        <v>989954125</v>
      </c>
      <c r="D29" s="43"/>
      <c r="E29" s="40"/>
    </row>
    <row r="30" spans="1:6" s="34" customFormat="1" ht="67.150000000000006" customHeight="1" x14ac:dyDescent="0.25">
      <c r="A30" s="27" t="s">
        <v>105</v>
      </c>
      <c r="B30" s="28" t="s">
        <v>104</v>
      </c>
      <c r="C30" s="29">
        <v>989954125</v>
      </c>
      <c r="D30" s="44"/>
    </row>
    <row r="31" spans="1:6" ht="47.25" x14ac:dyDescent="0.25">
      <c r="A31" s="24" t="s">
        <v>125</v>
      </c>
      <c r="B31" s="25" t="s">
        <v>83</v>
      </c>
      <c r="C31" s="26">
        <f>SUM(C32:C33)</f>
        <v>990178991</v>
      </c>
      <c r="D31" s="43"/>
    </row>
    <row r="32" spans="1:6" ht="62.25" hidden="1" customHeight="1" x14ac:dyDescent="0.25">
      <c r="A32" s="35" t="s">
        <v>109</v>
      </c>
      <c r="B32" s="28" t="s">
        <v>110</v>
      </c>
      <c r="C32" s="26"/>
      <c r="D32" s="43"/>
    </row>
    <row r="33" spans="1:6" s="34" customFormat="1" ht="79.5" customHeight="1" x14ac:dyDescent="0.25">
      <c r="A33" s="27" t="s">
        <v>107</v>
      </c>
      <c r="B33" s="28" t="s">
        <v>106</v>
      </c>
      <c r="C33" s="29">
        <f>989954125+224866</f>
        <v>990178991</v>
      </c>
      <c r="D33" s="44"/>
    </row>
    <row r="34" spans="1:6" s="36" customFormat="1" ht="36.75" customHeight="1" x14ac:dyDescent="0.25">
      <c r="A34" s="24" t="s">
        <v>126</v>
      </c>
      <c r="B34" s="25" t="s">
        <v>79</v>
      </c>
      <c r="C34" s="26">
        <f t="shared" ref="C34" si="12">C36-C35</f>
        <v>0</v>
      </c>
      <c r="D34" s="43"/>
    </row>
    <row r="35" spans="1:6" s="36" customFormat="1" ht="33" customHeight="1" x14ac:dyDescent="0.25">
      <c r="A35" s="27" t="s">
        <v>127</v>
      </c>
      <c r="B35" s="28" t="s">
        <v>103</v>
      </c>
      <c r="C35" s="29">
        <f>C12+C17+C22+C31+C26+65343209938</f>
        <v>91498860015</v>
      </c>
      <c r="D35" s="44"/>
      <c r="E35" s="41"/>
      <c r="F35" s="41"/>
    </row>
    <row r="36" spans="1:6" s="36" customFormat="1" ht="30.75" customHeight="1" x14ac:dyDescent="0.25">
      <c r="A36" s="27" t="s">
        <v>128</v>
      </c>
      <c r="B36" s="28" t="s">
        <v>41</v>
      </c>
      <c r="C36" s="29">
        <f>C14+C19+C24+C29+65343209938</f>
        <v>91498860015</v>
      </c>
      <c r="D36" s="44"/>
    </row>
    <row r="37" spans="1:6" ht="19.5" customHeight="1" x14ac:dyDescent="0.25">
      <c r="A37" s="27"/>
      <c r="B37" s="37" t="s">
        <v>108</v>
      </c>
      <c r="C37" s="26">
        <f>C11+C16+C21+C28+C34+C26</f>
        <v>0</v>
      </c>
      <c r="D37" s="48"/>
      <c r="E37" s="40"/>
      <c r="F37" s="40"/>
    </row>
    <row r="38" spans="1:6" ht="15.75" x14ac:dyDescent="0.25">
      <c r="C38" s="38"/>
    </row>
    <row r="39" spans="1:6" ht="12.75" hidden="1" customHeight="1" x14ac:dyDescent="0.25">
      <c r="C39" s="29">
        <v>4122059282.8899999</v>
      </c>
    </row>
    <row r="40" spans="1:6" ht="12.75" hidden="1" customHeight="1" x14ac:dyDescent="0.2">
      <c r="B40" s="39" t="s">
        <v>86</v>
      </c>
    </row>
    <row r="41" spans="1:6" ht="12.75" hidden="1" customHeight="1" x14ac:dyDescent="0.2">
      <c r="B41" s="39" t="s">
        <v>87</v>
      </c>
    </row>
    <row r="42" spans="1:6" ht="12.75" hidden="1" customHeight="1" x14ac:dyDescent="0.2">
      <c r="B42" s="39" t="s">
        <v>88</v>
      </c>
    </row>
    <row r="43" spans="1:6" hidden="1" x14ac:dyDescent="0.2">
      <c r="B43" s="39" t="s">
        <v>90</v>
      </c>
      <c r="C43" s="40"/>
    </row>
    <row r="44" spans="1:6" hidden="1" x14ac:dyDescent="0.2">
      <c r="B44" s="39" t="s">
        <v>91</v>
      </c>
      <c r="C44" s="40"/>
    </row>
    <row r="45" spans="1:6" hidden="1" x14ac:dyDescent="0.2">
      <c r="B45" s="39" t="s">
        <v>92</v>
      </c>
    </row>
    <row r="46" spans="1:6" hidden="1" x14ac:dyDescent="0.2">
      <c r="B46" s="21" t="s">
        <v>93</v>
      </c>
    </row>
    <row r="47" spans="1:6" hidden="1" x14ac:dyDescent="0.2"/>
    <row r="48" spans="1:6" hidden="1" x14ac:dyDescent="0.2"/>
    <row r="49" spans="2:3" hidden="1" x14ac:dyDescent="0.2">
      <c r="B49" s="21" t="s">
        <v>89</v>
      </c>
    </row>
    <row r="50" spans="2:3" x14ac:dyDescent="0.2">
      <c r="C50" s="40"/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2018-10-26T10:03:13Z</cp:lastPrinted>
  <dcterms:created xsi:type="dcterms:W3CDTF">2002-10-06T09:19:10Z</dcterms:created>
  <dcterms:modified xsi:type="dcterms:W3CDTF">2018-10-26T10:03:18Z</dcterms:modified>
</cp:coreProperties>
</file>