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10" windowWidth="11100" windowHeight="6345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Лист2!$9:$9</definedName>
    <definedName name="_xlnm.Print_Area" localSheetId="0">закон!$A$2:$C$53</definedName>
    <definedName name="_xlnm.Print_Area" localSheetId="1">Лист2!$A$1:$D$49</definedName>
  </definedNames>
  <calcPr calcId="114210" fullCalcOnLoad="1"/>
</workbook>
</file>

<file path=xl/calcChain.xml><?xml version="1.0" encoding="utf-8"?>
<calcChain xmlns="http://schemas.openxmlformats.org/spreadsheetml/2006/main">
  <c r="D21" i="2"/>
  <c r="D39"/>
  <c r="D35"/>
  <c r="C39"/>
  <c r="C34"/>
  <c r="C35"/>
  <c r="D18"/>
  <c r="D16"/>
  <c r="D13"/>
  <c r="D10"/>
  <c r="D11"/>
  <c r="C11"/>
  <c r="C13"/>
  <c r="C10"/>
  <c r="C16"/>
  <c r="C15"/>
  <c r="C18"/>
  <c r="C21"/>
  <c r="C23"/>
  <c r="C20"/>
  <c r="C30"/>
  <c r="C34" i="1"/>
  <c r="C38"/>
  <c r="C40"/>
  <c r="C30"/>
  <c r="C13"/>
  <c r="C15"/>
  <c r="C12"/>
  <c r="C18"/>
  <c r="C21"/>
  <c r="C17"/>
  <c r="C49"/>
  <c r="C42"/>
  <c r="C36"/>
  <c r="C45"/>
  <c r="C47"/>
  <c r="C44"/>
  <c r="C32"/>
  <c r="C29"/>
  <c r="D34" i="2"/>
  <c r="D45"/>
  <c r="C45"/>
  <c r="D15"/>
  <c r="D49"/>
  <c r="C49"/>
  <c r="C53" i="1"/>
</calcChain>
</file>

<file path=xl/sharedStrings.xml><?xml version="1.0" encoding="utf-8"?>
<sst xmlns="http://schemas.openxmlformats.org/spreadsheetml/2006/main" count="177" uniqueCount="142">
  <si>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</si>
  <si>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</si>
  <si>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</si>
  <si>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</si>
  <si>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</si>
  <si>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</si>
  <si>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</si>
  <si>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</si>
  <si>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</si>
  <si>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</si>
  <si>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</si>
  <si>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</si>
  <si>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</si>
  <si>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</si>
  <si>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</si>
  <si>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</si>
  <si>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</si>
  <si>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</si>
  <si>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</si>
  <si>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</si>
  <si>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</si>
  <si>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</si>
  <si>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</si>
  <si>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</si>
  <si>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</si>
  <si>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</si>
  <si>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</si>
  <si>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</si>
  <si>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</si>
  <si>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</si>
  <si>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</si>
  <si>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</si>
  <si>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</si>
  <si>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</si>
  <si>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</si>
  <si>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</si>
  <si>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</si>
  <si>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</si>
  <si>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</si>
  <si>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</si>
  <si>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</si>
  <si>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</si>
  <si>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</si>
  <si>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</si>
  <si>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</si>
  <si>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</si>
  <si>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</si>
  <si>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</si>
  <si>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</si>
  <si>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</si>
  <si>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</si>
  <si>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</si>
  <si>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</si>
  <si>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</si>
  <si>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</si>
  <si>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</si>
  <si>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</si>
  <si>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</si>
  <si>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</si>
  <si>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</si>
  <si>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</si>
  <si>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</si>
  <si>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</si>
  <si>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</si>
  <si>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</si>
  <si>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</si>
  <si>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</si>
  <si>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</si>
  <si>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</si>
  <si>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</si>
  <si>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</si>
  <si>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</si>
  <si>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</si>
  <si>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</si>
  <si>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</si>
  <si>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</si>
  <si>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</si>
  <si>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</si>
  <si>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</si>
  <si>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</si>
  <si>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</si>
  <si>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</si>
  <si>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906 01 03 00 00 00 0000 800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</si>
  <si>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</si>
  <si>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906 01 03 00 00 02 0000 810 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</si>
  <si>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</si>
  <si>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</si>
  <si>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</si>
  <si>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</si>
  <si>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</si>
  <si>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</si>
  <si>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</si>
  <si>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</si>
  <si>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906 01 05 02 01 02 0000 510</t>
  </si>
  <si>
    <t>Увеличение прочих остатков  денежных средств бюджета субъекта Российской Федерации</t>
  </si>
  <si>
    <t>906 01 05 02 01 02 0000 610</t>
  </si>
  <si>
    <t>Уменьшение прочих остатков денежных средств бюджета субъекта Российской Федерации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</si>
  <si>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</si>
  <si>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</si>
  <si>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</si>
  <si>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</si>
  <si>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</si>
  <si>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</si>
  <si>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</si>
  <si>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</si>
  <si>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</si>
  <si>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</si>
  <si>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</si>
  <si>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</si>
  <si>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</si>
  <si>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906 01 03 00 00 00 0000 700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</si>
  <si>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</si>
  <si>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906 01 03 00 00 02 0000 710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</si>
  <si>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</si>
  <si>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911 01 06 01 00 02 0000 630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</si>
  <si>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</si>
  <si>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</si>
  <si>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</si>
  <si>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</si>
  <si>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</si>
  <si>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</si>
  <si>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</si>
  <si>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</si>
  <si>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</si>
  <si>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</si>
  <si>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</si>
  <si>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</si>
  <si>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</si>
  <si>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</si>
  <si>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</si>
  <si>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</si>
  <si>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</si>
  <si>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>2013 год              ( руб.)</t>
  </si>
  <si>
    <t xml:space="preserve">финансирования дефицита областного бюджета </t>
  </si>
  <si>
    <t xml:space="preserve">ИТОГО </t>
  </si>
  <si>
    <t>на плановый период 2013 и 2014 годов</t>
  </si>
  <si>
    <t>2014 год              ( руб.)</t>
  </si>
  <si>
    <t>Приложение 19</t>
  </si>
  <si>
    <t>Погашение государственных ценных бумаг субъекта Российской Федерации, номинальная стоимость которых указана в валюте Российской Федерации</t>
  </si>
  <si>
    <t>Погашение бюджетом субъекта Российской Федерации кредитов от кредитных организаций в валюте Российской Федерации</t>
  </si>
  <si>
    <t xml:space="preserve">Предоставление бюджетных кредитов внутри страны в валюте Российской Федерации </t>
  </si>
  <si>
    <t>от 23.12.2011   № 50-з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</si>
</sst>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 vertical="justify"/>
    </xf>
    <xf numFmtId="3" fontId="4" fillId="2" borderId="1" xfId="0" applyNumberFormat="1" applyFont="1" applyFill="1" applyBorder="1"/>
    <xf numFmtId="0" fontId="1" fillId="2" borderId="0" xfId="0" applyFont="1" applyFill="1"/>
    <xf numFmtId="0" fontId="3" fillId="2" borderId="1" xfId="0" applyFont="1" applyFill="1" applyBorder="1"/>
    <xf numFmtId="0" fontId="3" fillId="2" borderId="1" xfId="0" applyFont="1" applyFill="1" applyBorder="1" applyAlignment="1">
      <alignment horizontal="left" vertical="justify"/>
    </xf>
    <xf numFmtId="3" fontId="3" fillId="2" borderId="1" xfId="0" applyNumberFormat="1" applyFont="1" applyFill="1" applyBorder="1"/>
    <xf numFmtId="0" fontId="4" fillId="0" borderId="1" xfId="0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56" t="s">
        <v>70</v>
      </c>
      <c r="B2" s="56"/>
      <c r="C2" s="56"/>
    </row>
    <row r="3" spans="1:3" ht="15.75">
      <c r="A3" s="56" t="s">
        <v>62</v>
      </c>
      <c r="B3" s="56"/>
      <c r="C3" s="56"/>
    </row>
    <row r="4" spans="1:3" ht="15.75">
      <c r="A4" s="56" t="s">
        <v>63</v>
      </c>
      <c r="B4" s="56"/>
      <c r="C4" s="56"/>
    </row>
    <row r="5" spans="1:3">
      <c r="A5" s="1"/>
      <c r="C5" s="1"/>
    </row>
    <row r="6" spans="1:3">
      <c r="A6" s="1"/>
      <c r="B6" s="1"/>
      <c r="C6" s="1"/>
    </row>
    <row r="7" spans="1:3" ht="18.75">
      <c r="A7" s="55" t="s">
        <v>21</v>
      </c>
      <c r="B7" s="55"/>
      <c r="C7" s="55"/>
    </row>
    <row r="8" spans="1:3" ht="18.75">
      <c r="A8" s="55" t="s">
        <v>67</v>
      </c>
      <c r="B8" s="55"/>
      <c r="C8" s="55"/>
    </row>
    <row r="9" spans="1:3" ht="18.75">
      <c r="A9" s="55" t="s">
        <v>69</v>
      </c>
      <c r="B9" s="55"/>
      <c r="C9" s="55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60"/>
  <sheetViews>
    <sheetView tabSelected="1" view="pageBreakPreview" zoomScaleNormal="100" zoomScaleSheetLayoutView="100" workbookViewId="0">
      <selection activeCell="A8" sqref="A8:B8"/>
    </sheetView>
  </sheetViews>
  <sheetFormatPr defaultRowHeight="12.75"/>
  <cols>
    <col min="1" max="1" width="27.85546875" style="2" customWidth="1"/>
    <col min="2" max="2" width="53" style="2" customWidth="1"/>
    <col min="3" max="3" width="15.28515625" style="25" customWidth="1"/>
    <col min="4" max="4" width="15.5703125" style="2" customWidth="1"/>
    <col min="5" max="16384" width="9.140625" style="2"/>
  </cols>
  <sheetData>
    <row r="1" spans="1:4" ht="15.75">
      <c r="A1" s="56" t="s">
        <v>137</v>
      </c>
      <c r="B1" s="56"/>
      <c r="C1" s="56"/>
      <c r="D1" s="56"/>
    </row>
    <row r="2" spans="1:4" ht="15.75">
      <c r="A2" s="56" t="s">
        <v>62</v>
      </c>
      <c r="B2" s="56"/>
      <c r="C2" s="56"/>
      <c r="D2" s="56"/>
    </row>
    <row r="3" spans="1:4" ht="15.75">
      <c r="A3" s="56" t="s">
        <v>141</v>
      </c>
      <c r="B3" s="56"/>
      <c r="C3" s="56"/>
      <c r="D3" s="56"/>
    </row>
    <row r="4" spans="1:4" ht="29.25" customHeight="1">
      <c r="A4" s="45"/>
      <c r="B4" s="45"/>
      <c r="C4" s="45"/>
    </row>
    <row r="5" spans="1:4" ht="18.75">
      <c r="A5" s="55" t="s">
        <v>21</v>
      </c>
      <c r="B5" s="55"/>
      <c r="C5" s="55"/>
      <c r="D5" s="55"/>
    </row>
    <row r="6" spans="1:4" ht="18" customHeight="1">
      <c r="A6" s="55" t="s">
        <v>133</v>
      </c>
      <c r="B6" s="55"/>
      <c r="C6" s="55"/>
      <c r="D6" s="55"/>
    </row>
    <row r="7" spans="1:4" ht="18.75">
      <c r="A7" s="55" t="s">
        <v>135</v>
      </c>
      <c r="B7" s="55"/>
      <c r="C7" s="55"/>
      <c r="D7" s="55"/>
    </row>
    <row r="8" spans="1:4" ht="18.75">
      <c r="A8" s="57"/>
      <c r="B8" s="57"/>
    </row>
    <row r="9" spans="1:4" ht="42.75" customHeight="1">
      <c r="A9" s="33" t="s">
        <v>5</v>
      </c>
      <c r="B9" s="33" t="s">
        <v>20</v>
      </c>
      <c r="C9" s="22" t="s">
        <v>132</v>
      </c>
      <c r="D9" s="22" t="s">
        <v>136</v>
      </c>
    </row>
    <row r="10" spans="1:4" ht="47.25">
      <c r="A10" s="26" t="s">
        <v>22</v>
      </c>
      <c r="B10" s="30" t="s">
        <v>71</v>
      </c>
      <c r="C10" s="27">
        <f>C11-C13</f>
        <v>0</v>
      </c>
      <c r="D10" s="27">
        <f>D11-D13</f>
        <v>1050000000</v>
      </c>
    </row>
    <row r="11" spans="1:4" ht="47.25">
      <c r="A11" s="26" t="s">
        <v>23</v>
      </c>
      <c r="B11" s="30" t="s">
        <v>72</v>
      </c>
      <c r="C11" s="27">
        <f>C12</f>
        <v>3000000000</v>
      </c>
      <c r="D11" s="27">
        <f>D12</f>
        <v>3000000000</v>
      </c>
    </row>
    <row r="12" spans="1:4" ht="48" customHeight="1">
      <c r="A12" s="24" t="s">
        <v>7</v>
      </c>
      <c r="B12" s="31" t="s">
        <v>92</v>
      </c>
      <c r="C12" s="23">
        <v>3000000000</v>
      </c>
      <c r="D12" s="23">
        <v>3000000000</v>
      </c>
    </row>
    <row r="13" spans="1:4" ht="47.25">
      <c r="A13" s="26" t="s">
        <v>24</v>
      </c>
      <c r="B13" s="30" t="s">
        <v>103</v>
      </c>
      <c r="C13" s="27">
        <f>C14</f>
        <v>3000000000</v>
      </c>
      <c r="D13" s="27">
        <f>D14</f>
        <v>1950000000</v>
      </c>
    </row>
    <row r="14" spans="1:4" ht="47.25" customHeight="1">
      <c r="A14" s="24" t="s">
        <v>8</v>
      </c>
      <c r="B14" s="31" t="s">
        <v>138</v>
      </c>
      <c r="C14" s="23">
        <v>3000000000</v>
      </c>
      <c r="D14" s="23">
        <v>1950000000</v>
      </c>
    </row>
    <row r="15" spans="1:4" ht="31.5">
      <c r="A15" s="26" t="s">
        <v>73</v>
      </c>
      <c r="B15" s="30" t="s">
        <v>74</v>
      </c>
      <c r="C15" s="27">
        <f>C16-C18</f>
        <v>3433239</v>
      </c>
      <c r="D15" s="27">
        <f>D16-D18</f>
        <v>-1249891878</v>
      </c>
    </row>
    <row r="16" spans="1:4" ht="31.5">
      <c r="A16" s="26" t="s">
        <v>75</v>
      </c>
      <c r="B16" s="30" t="s">
        <v>76</v>
      </c>
      <c r="C16" s="27">
        <f>C17</f>
        <v>5003433239</v>
      </c>
      <c r="D16" s="27">
        <f>D17</f>
        <v>4750108122</v>
      </c>
    </row>
    <row r="17" spans="1:4" ht="54" customHeight="1">
      <c r="A17" s="24" t="s">
        <v>77</v>
      </c>
      <c r="B17" s="31" t="s">
        <v>105</v>
      </c>
      <c r="C17" s="23">
        <v>5003433239</v>
      </c>
      <c r="D17" s="23">
        <v>4750108122</v>
      </c>
    </row>
    <row r="18" spans="1:4" ht="32.25" customHeight="1">
      <c r="A18" s="54" t="s">
        <v>78</v>
      </c>
      <c r="B18" s="30" t="s">
        <v>79</v>
      </c>
      <c r="C18" s="27">
        <f>C19</f>
        <v>5000000000</v>
      </c>
      <c r="D18" s="27">
        <f>D19</f>
        <v>6000000000</v>
      </c>
    </row>
    <row r="19" spans="1:4" ht="47.25">
      <c r="A19" s="24" t="s">
        <v>80</v>
      </c>
      <c r="B19" s="31" t="s">
        <v>139</v>
      </c>
      <c r="C19" s="23">
        <v>5000000000</v>
      </c>
      <c r="D19" s="23">
        <v>6000000000</v>
      </c>
    </row>
    <row r="20" spans="1:4" ht="31.5">
      <c r="A20" s="26" t="s">
        <v>81</v>
      </c>
      <c r="B20" s="30" t="s">
        <v>109</v>
      </c>
      <c r="C20" s="27">
        <f>C21-C23</f>
        <v>-508080000</v>
      </c>
      <c r="D20" s="27"/>
    </row>
    <row r="21" spans="1:4" ht="48" hidden="1" customHeight="1">
      <c r="A21" s="26" t="s">
        <v>110</v>
      </c>
      <c r="B21" s="30" t="s">
        <v>111</v>
      </c>
      <c r="C21" s="27">
        <f>C22</f>
        <v>0</v>
      </c>
      <c r="D21" s="27">
        <f>D22</f>
        <v>0</v>
      </c>
    </row>
    <row r="22" spans="1:4" ht="63" hidden="1">
      <c r="A22" s="24" t="s">
        <v>112</v>
      </c>
      <c r="B22" s="31" t="s">
        <v>113</v>
      </c>
      <c r="C22" s="34">
        <v>0</v>
      </c>
      <c r="D22" s="34"/>
    </row>
    <row r="23" spans="1:4" ht="46.5" customHeight="1">
      <c r="A23" s="26" t="s">
        <v>82</v>
      </c>
      <c r="B23" s="30" t="s">
        <v>83</v>
      </c>
      <c r="C23" s="27">
        <f>C24</f>
        <v>508080000</v>
      </c>
      <c r="D23" s="27"/>
    </row>
    <row r="24" spans="1:4" ht="63">
      <c r="A24" s="24" t="s">
        <v>84</v>
      </c>
      <c r="B24" s="29" t="s">
        <v>85</v>
      </c>
      <c r="C24" s="23">
        <v>508080000</v>
      </c>
      <c r="D24" s="23"/>
    </row>
    <row r="25" spans="1:4" ht="47.25" hidden="1">
      <c r="A25" s="24"/>
      <c r="B25" s="32" t="s">
        <v>0</v>
      </c>
      <c r="C25" s="28">
        <v>0</v>
      </c>
      <c r="D25" s="28"/>
    </row>
    <row r="26" spans="1:4" ht="47.25" hidden="1">
      <c r="A26" s="24"/>
      <c r="B26" s="29" t="s">
        <v>1</v>
      </c>
      <c r="C26" s="28">
        <v>0</v>
      </c>
      <c r="D26" s="28"/>
    </row>
    <row r="27" spans="1:4" ht="31.5" hidden="1">
      <c r="A27" s="24"/>
      <c r="B27" s="29" t="s">
        <v>2</v>
      </c>
      <c r="C27" s="28">
        <v>0</v>
      </c>
      <c r="D27" s="28"/>
    </row>
    <row r="28" spans="1:4" s="41" customFormat="1" ht="31.5" hidden="1">
      <c r="A28" s="38" t="s">
        <v>64</v>
      </c>
      <c r="B28" s="39" t="s">
        <v>68</v>
      </c>
      <c r="C28" s="40">
        <v>0</v>
      </c>
      <c r="D28" s="40"/>
    </row>
    <row r="29" spans="1:4" s="41" customFormat="1" ht="31.5" hidden="1">
      <c r="A29" s="42" t="s">
        <v>65</v>
      </c>
      <c r="B29" s="43" t="s">
        <v>66</v>
      </c>
      <c r="C29" s="44">
        <v>0</v>
      </c>
      <c r="D29" s="44"/>
    </row>
    <row r="30" spans="1:4" ht="47.25">
      <c r="A30" s="26" t="s">
        <v>86</v>
      </c>
      <c r="B30" s="30" t="s">
        <v>29</v>
      </c>
      <c r="C30" s="27">
        <f>C31</f>
        <v>649951000</v>
      </c>
      <c r="D30" s="27"/>
    </row>
    <row r="31" spans="1:4" ht="47.25">
      <c r="A31" s="24" t="s">
        <v>114</v>
      </c>
      <c r="B31" s="31" t="s">
        <v>119</v>
      </c>
      <c r="C31" s="23">
        <v>649951000</v>
      </c>
      <c r="D31" s="23"/>
    </row>
    <row r="32" spans="1:4" ht="63" hidden="1">
      <c r="A32" s="26" t="s">
        <v>47</v>
      </c>
      <c r="B32" s="37" t="s">
        <v>32</v>
      </c>
      <c r="C32" s="27">
        <v>0</v>
      </c>
      <c r="D32" s="27">
        <v>0</v>
      </c>
    </row>
    <row r="33" spans="1:4" ht="47.25" hidden="1">
      <c r="A33" s="24" t="s">
        <v>48</v>
      </c>
      <c r="B33" s="31" t="s">
        <v>55</v>
      </c>
      <c r="C33" s="28">
        <v>0</v>
      </c>
      <c r="D33" s="28">
        <v>0</v>
      </c>
    </row>
    <row r="34" spans="1:4" ht="31.5">
      <c r="A34" s="26" t="s">
        <v>87</v>
      </c>
      <c r="B34" s="30" t="s">
        <v>104</v>
      </c>
      <c r="C34" s="36">
        <f>C39-C35</f>
        <v>1311000</v>
      </c>
      <c r="D34" s="36">
        <f>D39-D35</f>
        <v>1558000</v>
      </c>
    </row>
    <row r="35" spans="1:4" s="50" customFormat="1" ht="31.5">
      <c r="A35" s="47" t="s">
        <v>89</v>
      </c>
      <c r="B35" s="48" t="s">
        <v>140</v>
      </c>
      <c r="C35" s="49">
        <f>C36+C37+C38</f>
        <v>827000000</v>
      </c>
      <c r="D35" s="49">
        <f>D36+D37+D38</f>
        <v>827000000</v>
      </c>
    </row>
    <row r="36" spans="1:4" s="50" customFormat="1" ht="63" hidden="1">
      <c r="A36" s="51" t="s">
        <v>97</v>
      </c>
      <c r="B36" s="52" t="s">
        <v>98</v>
      </c>
      <c r="C36" s="53"/>
      <c r="D36" s="53"/>
    </row>
    <row r="37" spans="1:4" s="50" customFormat="1" ht="78.75">
      <c r="A37" s="51" t="s">
        <v>101</v>
      </c>
      <c r="B37" s="52" t="s">
        <v>118</v>
      </c>
      <c r="C37" s="53">
        <v>50000000</v>
      </c>
      <c r="D37" s="53">
        <v>50000000</v>
      </c>
    </row>
    <row r="38" spans="1:4" s="50" customFormat="1" ht="78.75">
      <c r="A38" s="51" t="s">
        <v>106</v>
      </c>
      <c r="B38" s="52" t="s">
        <v>117</v>
      </c>
      <c r="C38" s="53">
        <v>777000000</v>
      </c>
      <c r="D38" s="53">
        <v>777000000</v>
      </c>
    </row>
    <row r="39" spans="1:4" s="50" customFormat="1" ht="31.5" customHeight="1">
      <c r="A39" s="47" t="s">
        <v>88</v>
      </c>
      <c r="B39" s="48" t="s">
        <v>108</v>
      </c>
      <c r="C39" s="49">
        <f>SUM(C40:C44)</f>
        <v>828311000</v>
      </c>
      <c r="D39" s="49">
        <f>SUM(D40:D44)</f>
        <v>828558000</v>
      </c>
    </row>
    <row r="40" spans="1:4" s="50" customFormat="1" ht="62.25" hidden="1" customHeight="1">
      <c r="A40" s="51" t="s">
        <v>124</v>
      </c>
      <c r="B40" s="52" t="s">
        <v>125</v>
      </c>
      <c r="C40" s="53"/>
      <c r="D40" s="53"/>
    </row>
    <row r="41" spans="1:4" s="50" customFormat="1" ht="78.75">
      <c r="A41" s="51" t="s">
        <v>126</v>
      </c>
      <c r="B41" s="52" t="s">
        <v>131</v>
      </c>
      <c r="C41" s="53">
        <v>1311000</v>
      </c>
      <c r="D41" s="53">
        <v>1558000</v>
      </c>
    </row>
    <row r="42" spans="1:4" s="50" customFormat="1" ht="63" hidden="1">
      <c r="A42" s="51" t="s">
        <v>99</v>
      </c>
      <c r="B42" s="52" t="s">
        <v>100</v>
      </c>
      <c r="C42" s="53"/>
      <c r="D42" s="53"/>
    </row>
    <row r="43" spans="1:4" s="50" customFormat="1" ht="78.75">
      <c r="A43" s="51" t="s">
        <v>102</v>
      </c>
      <c r="B43" s="52" t="s">
        <v>115</v>
      </c>
      <c r="C43" s="53">
        <v>50000000</v>
      </c>
      <c r="D43" s="53">
        <v>50000000</v>
      </c>
    </row>
    <row r="44" spans="1:4" s="50" customFormat="1" ht="78.75">
      <c r="A44" s="51" t="s">
        <v>107</v>
      </c>
      <c r="B44" s="52" t="s">
        <v>116</v>
      </c>
      <c r="C44" s="53">
        <v>777000000</v>
      </c>
      <c r="D44" s="53">
        <v>777000000</v>
      </c>
    </row>
    <row r="45" spans="1:4" s="21" customFormat="1" ht="31.5">
      <c r="A45" s="26" t="s">
        <v>90</v>
      </c>
      <c r="B45" s="32" t="s">
        <v>91</v>
      </c>
      <c r="C45" s="27">
        <f>C47-C46</f>
        <v>0</v>
      </c>
      <c r="D45" s="27">
        <f>D47-D46</f>
        <v>0</v>
      </c>
    </row>
    <row r="46" spans="1:4" s="21" customFormat="1" ht="31.5">
      <c r="A46" s="24" t="s">
        <v>93</v>
      </c>
      <c r="B46" s="29" t="s">
        <v>94</v>
      </c>
      <c r="C46" s="23">
        <v>51735738879</v>
      </c>
      <c r="D46" s="23">
        <v>55321537562</v>
      </c>
    </row>
    <row r="47" spans="1:4" s="21" customFormat="1" ht="31.5">
      <c r="A47" s="24" t="s">
        <v>95</v>
      </c>
      <c r="B47" s="29" t="s">
        <v>96</v>
      </c>
      <c r="C47" s="23">
        <v>51735738879</v>
      </c>
      <c r="D47" s="23">
        <v>55321537562</v>
      </c>
    </row>
    <row r="48" spans="1:4" ht="15.75" hidden="1">
      <c r="A48" s="24"/>
      <c r="B48" s="31"/>
      <c r="C48" s="24">
        <v>0</v>
      </c>
      <c r="D48" s="24">
        <v>0</v>
      </c>
    </row>
    <row r="49" spans="1:4" ht="16.5" customHeight="1">
      <c r="A49" s="24"/>
      <c r="B49" s="30" t="s">
        <v>134</v>
      </c>
      <c r="C49" s="27">
        <f>C10+C15+C20+C30+C34+C45</f>
        <v>146615239</v>
      </c>
      <c r="D49" s="27">
        <f>D10+D15+D20+D30+D34+D45</f>
        <v>-198333878</v>
      </c>
    </row>
    <row r="50" spans="1:4" ht="12.75" customHeight="1"/>
    <row r="51" spans="1:4" ht="12.75" hidden="1" customHeight="1">
      <c r="B51" s="46" t="s">
        <v>120</v>
      </c>
    </row>
    <row r="52" spans="1:4" ht="12.75" hidden="1" customHeight="1">
      <c r="B52" s="46" t="s">
        <v>121</v>
      </c>
    </row>
    <row r="53" spans="1:4" ht="12.75" hidden="1" customHeight="1">
      <c r="B53" s="46" t="s">
        <v>122</v>
      </c>
    </row>
    <row r="54" spans="1:4" hidden="1">
      <c r="B54" s="46" t="s">
        <v>127</v>
      </c>
      <c r="C54" s="35"/>
    </row>
    <row r="55" spans="1:4" hidden="1">
      <c r="B55" s="46" t="s">
        <v>128</v>
      </c>
      <c r="C55" s="35"/>
    </row>
    <row r="56" spans="1:4" hidden="1">
      <c r="B56" s="46" t="s">
        <v>129</v>
      </c>
    </row>
    <row r="57" spans="1:4" hidden="1">
      <c r="B57" s="2" t="s">
        <v>130</v>
      </c>
    </row>
    <row r="58" spans="1:4" hidden="1"/>
    <row r="59" spans="1:4" hidden="1"/>
    <row r="60" spans="1:4" hidden="1">
      <c r="B60" s="2" t="s">
        <v>123</v>
      </c>
    </row>
  </sheetData>
  <mergeCells count="7">
    <mergeCell ref="A1:D1"/>
    <mergeCell ref="A2:D2"/>
    <mergeCell ref="A3:D3"/>
    <mergeCell ref="A8:B8"/>
    <mergeCell ref="A5:D5"/>
    <mergeCell ref="A6:D6"/>
    <mergeCell ref="A7:D7"/>
  </mergeCells>
  <phoneticPr fontId="0" type="noConversion"/>
  <printOptions horizontalCentered="1"/>
  <pageMargins left="0.78740157480314965" right="0.39370078740157483" top="1.1811023622047245" bottom="0.6692913385826772" header="0.59055118110236227" footer="0.15748031496062992"/>
  <pageSetup paperSize="9" orientation="landscape" r:id="rId1"/>
  <headerFooter differentFirst="1" alignWithMargins="0">
    <oddHeader>&amp;C&amp;P</oddHeader>
  </headerFooter>
  <rowBreaks count="1" manualBreakCount="1">
    <brk id="5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закон</vt:lpstr>
      <vt:lpstr>Лист2</vt:lpstr>
      <vt:lpstr>Лист3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chernova</cp:lastModifiedBy>
  <cp:lastPrinted>2011-12-19T07:43:17Z</cp:lastPrinted>
  <dcterms:created xsi:type="dcterms:W3CDTF">2002-10-06T09:19:10Z</dcterms:created>
  <dcterms:modified xsi:type="dcterms:W3CDTF">2011-12-23T11:17:12Z</dcterms:modified>
</cp:coreProperties>
</file>