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m.local\res\UVZO\Archiv\Arhiv_2025\Проекты законов\Gavrilova\Бюджет ТФ ОМС 2026\Материалы\"/>
    </mc:Choice>
  </mc:AlternateContent>
  <bookViews>
    <workbookView xWindow="-15" yWindow="7215" windowWidth="19230" windowHeight="4215" tabRatio="599"/>
  </bookViews>
  <sheets>
    <sheet name="Расходы 2025" sheetId="16" r:id="rId1"/>
  </sheets>
  <definedNames>
    <definedName name="_xlnm._FilterDatabase" localSheetId="0" hidden="1">'Расходы 2025'!$A$5:$D$42</definedName>
    <definedName name="_xlnm.Print_Titles" localSheetId="0">'Расходы 2025'!$4:$4</definedName>
    <definedName name="_xlnm.Print_Area" localSheetId="0">'Расходы 2025'!$A$1:$D$42</definedName>
  </definedNames>
  <calcPr calcId="162913" fullPrecision="0"/>
</workbook>
</file>

<file path=xl/calcChain.xml><?xml version="1.0" encoding="utf-8"?>
<calcChain xmlns="http://schemas.openxmlformats.org/spreadsheetml/2006/main">
  <c r="D34" i="16" l="1"/>
  <c r="C34" i="16"/>
  <c r="D18" i="16" l="1"/>
  <c r="D17" i="16" s="1"/>
  <c r="D16" i="16" s="1"/>
  <c r="D15" i="16" s="1"/>
  <c r="D14" i="16" s="1"/>
  <c r="C18" i="16"/>
  <c r="C17" i="16" s="1"/>
  <c r="C16" i="16" s="1"/>
  <c r="C15" i="16" s="1"/>
  <c r="C14" i="16" s="1"/>
  <c r="D24" i="16"/>
  <c r="D23" i="16" s="1"/>
  <c r="D22" i="16" s="1"/>
  <c r="D21" i="16" s="1"/>
  <c r="C24" i="16"/>
  <c r="C23" i="16" s="1"/>
  <c r="C22" i="16" s="1"/>
  <c r="D36" i="16" l="1"/>
  <c r="C36" i="16"/>
  <c r="D38" i="16" l="1"/>
  <c r="D32" i="16" l="1"/>
  <c r="C32" i="16"/>
  <c r="C9" i="16"/>
  <c r="C8" i="16" s="1"/>
  <c r="C7" i="16" s="1"/>
  <c r="C6" i="16" s="1"/>
  <c r="C5" i="16" s="1"/>
  <c r="D40" i="16" l="1"/>
  <c r="C40" i="16"/>
  <c r="C38" i="16"/>
  <c r="D29" i="16"/>
  <c r="C29" i="16"/>
  <c r="C28" i="16" l="1"/>
  <c r="D28" i="16"/>
  <c r="C27" i="16"/>
  <c r="C26" i="16" s="1"/>
  <c r="D27" i="16" l="1"/>
  <c r="D26" i="16" l="1"/>
  <c r="D20" i="16" s="1"/>
  <c r="D9" i="16" l="1"/>
  <c r="D8" i="16" l="1"/>
  <c r="D7" i="16" l="1"/>
  <c r="D6" i="16" l="1"/>
  <c r="D5" i="16" l="1"/>
  <c r="D42" i="16" s="1"/>
  <c r="C21" i="16" l="1"/>
  <c r="C20" i="16" s="1"/>
  <c r="C42" i="16" s="1"/>
</calcChain>
</file>

<file path=xl/sharedStrings.xml><?xml version="1.0" encoding="utf-8"?>
<sst xmlns="http://schemas.openxmlformats.org/spreadsheetml/2006/main" count="82" uniqueCount="70">
  <si>
    <t>(руб.)</t>
  </si>
  <si>
    <t>ВСЕГО РАСХОДОВ</t>
  </si>
  <si>
    <t xml:space="preserve"> </t>
  </si>
  <si>
    <t>Наименование кода расхода</t>
  </si>
  <si>
    <t>Общегосударственные вопросы</t>
  </si>
  <si>
    <t>Здравоохранение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</si>
  <si>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</si>
  <si>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</si>
  <si>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Иные бюджетные ассигнования</t>
  </si>
  <si>
    <t>Социальное обеспечение и иные выплаты населению</t>
  </si>
  <si>
    <t>Межбюджетные трансферты</t>
  </si>
  <si>
    <t>Другие общегосударственные вопросы</t>
  </si>
  <si>
    <t>Другие вопросы в области здравоохранения</t>
  </si>
  <si>
    <t>395 01 13 73 2 00 50932</t>
  </si>
  <si>
    <t>395 01 13 73 2 00 50932 100</t>
  </si>
  <si>
    <t>395 01 13 73 2 00 50932 200</t>
  </si>
  <si>
    <t>395 01 13 73 2 00 50932 300</t>
  </si>
  <si>
    <t>395 01 13 73 2 00 50932 800</t>
  </si>
  <si>
    <t xml:space="preserve">395 09 00 00 0 00 00000 000 </t>
  </si>
  <si>
    <t xml:space="preserve">395 09 09 00 0 00 00000 000 </t>
  </si>
  <si>
    <t>395 09 09 73 1 00 50931</t>
  </si>
  <si>
    <t>395 09 09 73 1 00 50931 300</t>
  </si>
  <si>
    <t>395 09 09 73 1 00 50931 500</t>
  </si>
  <si>
    <t xml:space="preserve">395 09 09 73 1 00 50939 </t>
  </si>
  <si>
    <t>395 09 09 73 1 00 50939 300</t>
  </si>
  <si>
    <t>395 09 09 73 1 00 70280</t>
  </si>
  <si>
    <t>395 09 09 73 1 00 70280 300</t>
  </si>
  <si>
    <t xml:space="preserve">395 09 09 73 1 00 70930 </t>
  </si>
  <si>
    <t>Финансовое обеспечение организации обязательного медицинского страхования на территориях субъектов Российской Федерации (Реализация территориальной программы обязательного медицинского страхования)</t>
  </si>
  <si>
    <t>Дополнительное финансовое обеспечение организации обязательного медицинского страхования на территориях субъектов Российской Федерации</t>
  </si>
  <si>
    <t>Финансовое обеспечение мероприятий по организации дополнительного профессионального образования медицинских работников по программам повышения квалификации, а также по приобретению и проведению ремонта медицинского оборудования</t>
  </si>
  <si>
    <t>Финансовое обеспечение организации обязательного медицинского страхования на территориях субъектов Российской Федерации  (Финансовое обеспечение выполнения функций органами управления территориального фонда обязательного медицинского страхования)</t>
  </si>
  <si>
    <t>Непрограммные направления деятельности органов управления внебюджетных фондов</t>
  </si>
  <si>
    <t>Выполнение функций аппаратами внебюджетных фондов</t>
  </si>
  <si>
    <t>395 01 13 73 0 00 00000</t>
  </si>
  <si>
    <t>Реализация государственных функций в области социальной политики</t>
  </si>
  <si>
    <t>395 01 13 73 2 00 00000</t>
  </si>
  <si>
    <t>395 09 09 73 0 00 00000</t>
  </si>
  <si>
    <t>395 09 09 73 1 00 00000</t>
  </si>
  <si>
    <t>395 01 00 00 0 00 00000 000</t>
  </si>
  <si>
    <t>395 01 13 00 0 00 00000 000</t>
  </si>
  <si>
    <t>Финансовое обеспечение организации обязательного медицинского страхования на территориях субъектов Российской Федерации (Расходы на оплату медицинской помощи, оказанной застрахованным лицам за пределами территории субъекта Российской Федерации, в котором выдан полис обязательного медицинского страхования)</t>
  </si>
  <si>
    <t xml:space="preserve">Код бюджетной
классификации </t>
  </si>
  <si>
    <t>Финансовое обеспечение осуществления денежных выплат стимулирующего характера медицинским работникам за выявление онкологических заболеваний в ходе проведения диспансеризации и профилактических медицинских осмотров населения</t>
  </si>
  <si>
    <t>395 09 09 73 1 00 52570</t>
  </si>
  <si>
    <t>395 09 09 73 1 00 70930 600</t>
  </si>
  <si>
    <t>Предоставление субсидий бюджетным, автономным учреждениям и иным некоммерческим организациям</t>
  </si>
  <si>
    <t>395 09 09 73 1 00 52570 600</t>
  </si>
  <si>
    <t>Амбулаторная помощь</t>
  </si>
  <si>
    <t>395 09 02  00 0 00 00000 000</t>
  </si>
  <si>
    <t>395 09 02 73 1 00 52580 600</t>
  </si>
  <si>
    <t>Образование</t>
  </si>
  <si>
    <t>Профессиональная подготовка, переподготовка и повышение квалификации</t>
  </si>
  <si>
    <t>Финансовое обеспечение организации обязательного медицинского страхования на территориях субъектов Российской Федерации (Финансовое обеспечение выполнения функций органами управления территориального фонда обязательного медицинского страхования)</t>
  </si>
  <si>
    <t xml:space="preserve">395 07 00 00 0 00 00000 000 </t>
  </si>
  <si>
    <t xml:space="preserve">395 07 05 00 0 00 00000 000 </t>
  </si>
  <si>
    <t>395 07 05 73 2 00 50932 200</t>
  </si>
  <si>
    <t>395 09 09 73 1 00 52159</t>
  </si>
  <si>
    <t>395 09 09 73 1 00 52159 300</t>
  </si>
  <si>
    <t>Финансовое обеспечение оказания медицинской помощи, включенной в базовую программу обязательного медицинского страхования, гражданам Российской Федерации, иностранным гражданам и лицам без гражданства, проживающим на территориях Донецкой Народной Республики, Луганской Народной Республики, Запорожской области и Херсонской области, застрахованным по обязательному медицинскому страхованию (Расходы на оплату медицинской помощи, оказанной застрахованным лицам за пределами территории субъекта Российской Федерации, в котором выдан полис обязательного медицинского страхования)</t>
  </si>
  <si>
    <t>Софинансирование расходов медицинских организаций на оплату труда врачей и среднего медицинского персонала</t>
  </si>
  <si>
    <t>395 07 05 73 0 00 00000</t>
  </si>
  <si>
    <t>395 07 05 73 2 00 00000</t>
  </si>
  <si>
    <t>395 07 05 73 2 00 50932</t>
  </si>
  <si>
    <t>395 09 02 73 0 00 00000</t>
  </si>
  <si>
    <t>395 09 02 73 1 00 00000</t>
  </si>
  <si>
    <t>395 09 02 73 1 00 52580</t>
  </si>
  <si>
    <t>Оценка ожидаемого исполнения бюджета Территориального фонда обязательного  медицинского страхования Ярославской области на 2025 год по разделам и подразделам классификации расходов бюджета</t>
  </si>
  <si>
    <t>Утверждено Законом ЯО от 13.12.2024 № 89-з 
(в ред. Закона ЯО от 26.06.2025 № 27-з)</t>
  </si>
  <si>
    <t>Оценка ожидаемого исполнения на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</si>
</sst>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i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  <xf numFmtId="0" fontId="7" fillId="0" borderId="0"/>
  </cellStyleXfs>
  <cellXfs count="35">
    <xf numFmtId="0" fontId="0" fillId="0" borderId="0" xfId="0"/>
    <xf numFmtId="0" fontId="4" fillId="0" borderId="0" xfId="0" applyFont="1" applyFill="1"/>
    <xf numFmtId="3" fontId="4" fillId="0" borderId="1" xfId="1" applyNumberFormat="1" applyFont="1" applyFill="1" applyBorder="1" applyAlignment="1">
      <alignment horizontal="center" vertical="center" wrapText="1"/>
    </xf>
    <xf numFmtId="3" fontId="4" fillId="0" borderId="2" xfId="1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3" fillId="0" borderId="1" xfId="1" applyNumberFormat="1" applyFont="1" applyFill="1" applyBorder="1" applyAlignment="1">
      <alignment horizontal="left" vertical="top" wrapText="1"/>
    </xf>
    <xf numFmtId="3" fontId="3" fillId="0" borderId="0" xfId="0" applyNumberFormat="1" applyFont="1" applyFill="1" applyAlignment="1">
      <alignment horizontal="center" vertical="center"/>
    </xf>
    <xf numFmtId="0" fontId="4" fillId="0" borderId="1" xfId="1" applyFont="1" applyFill="1" applyBorder="1" applyAlignment="1">
      <alignment horizontal="left" vertical="top" wrapText="1"/>
    </xf>
    <xf numFmtId="0" fontId="3" fillId="0" borderId="0" xfId="0" applyFont="1" applyFill="1"/>
    <xf numFmtId="0" fontId="4" fillId="0" borderId="0" xfId="0" applyFont="1" applyFill="1" applyAlignment="1">
      <alignment vertical="top"/>
    </xf>
    <xf numFmtId="3" fontId="4" fillId="0" borderId="0" xfId="0" applyNumberFormat="1" applyFont="1" applyFill="1" applyBorder="1" applyAlignment="1">
      <alignment horizontal="center" vertical="top"/>
    </xf>
    <xf numFmtId="3" fontId="3" fillId="0" borderId="0" xfId="0" applyNumberFormat="1" applyFont="1" applyFill="1" applyAlignment="1">
      <alignment horizontal="center"/>
    </xf>
    <xf numFmtId="3" fontId="4" fillId="0" borderId="0" xfId="0" applyNumberFormat="1" applyFont="1" applyFill="1" applyAlignment="1">
      <alignment horizontal="right" vertical="top"/>
    </xf>
    <xf numFmtId="3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top"/>
    </xf>
    <xf numFmtId="3" fontId="6" fillId="0" borderId="0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0" fontId="3" fillId="0" borderId="3" xfId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top"/>
    </xf>
    <xf numFmtId="4" fontId="3" fillId="0" borderId="1" xfId="0" applyNumberFormat="1" applyFont="1" applyFill="1" applyBorder="1" applyAlignment="1">
      <alignment horizontal="center" vertical="top"/>
    </xf>
    <xf numFmtId="4" fontId="3" fillId="0" borderId="1" xfId="3" applyNumberFormat="1" applyFont="1" applyFill="1" applyBorder="1" applyAlignment="1">
      <alignment horizontal="center" vertical="top"/>
    </xf>
    <xf numFmtId="0" fontId="4" fillId="0" borderId="5" xfId="1" applyFont="1" applyFill="1" applyBorder="1" applyAlignment="1">
      <alignment horizontal="left" vertical="top" wrapText="1"/>
    </xf>
    <xf numFmtId="0" fontId="8" fillId="0" borderId="6" xfId="4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center" vertical="top"/>
    </xf>
    <xf numFmtId="3" fontId="3" fillId="0" borderId="4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vertical="top"/>
    </xf>
    <xf numFmtId="4" fontId="9" fillId="0" borderId="1" xfId="4" applyNumberFormat="1" applyFont="1" applyFill="1" applyBorder="1" applyAlignment="1">
      <alignment horizontal="center" vertical="top"/>
    </xf>
    <xf numFmtId="0" fontId="3" fillId="0" borderId="0" xfId="0" applyFont="1" applyFill="1" applyAlignment="1">
      <alignment horizontal="center" vertical="center" wrapText="1"/>
    </xf>
  </cellXfs>
  <cellStyles count="5">
    <cellStyle name="Excel Built-in Normal" xfId="4"/>
    <cellStyle name="Обычный" xfId="0" builtinId="0"/>
    <cellStyle name="Обычный 2" xfId="1"/>
    <cellStyle name="Обычный 2 2" xfId="2"/>
    <cellStyle name="Финансовый" xfId="3" builtinId="3"/>
  </cellStyles>
  <dxfs count="0"/>
  <tableStyles count="0" defaultTableStyle="TableStyleMedium9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4"/>
  <sheetViews>
    <sheetView tabSelected="1" zoomScale="78" zoomScaleNormal="78" workbookViewId="0">
      <selection sqref="A1:D1"/>
    </sheetView>
  </sheetViews>
  <sheetFormatPr defaultRowHeight="18.75" x14ac:dyDescent="0.3"/>
  <cols>
    <col min="1" max="1" width="84.28515625" style="10" customWidth="1"/>
    <col min="2" max="2" width="36.85546875" style="10" customWidth="1"/>
    <col min="3" max="3" width="28" style="10" customWidth="1"/>
    <col min="4" max="4" width="24.140625" style="1" customWidth="1"/>
    <col min="5" max="16384" width="9.140625" style="1"/>
  </cols>
  <sheetData>
    <row r="1" spans="1:4" ht="48.75" customHeight="1" x14ac:dyDescent="0.3">
      <c r="A1" s="34" t="s">
        <v>67</v>
      </c>
      <c r="B1" s="34"/>
      <c r="C1" s="34"/>
      <c r="D1" s="34"/>
    </row>
    <row r="2" spans="1:4" x14ac:dyDescent="0.3">
      <c r="A2" s="22"/>
      <c r="B2" s="22"/>
      <c r="C2" s="22"/>
      <c r="D2" s="13" t="s">
        <v>0</v>
      </c>
    </row>
    <row r="3" spans="1:4" ht="93.75" x14ac:dyDescent="0.3">
      <c r="A3" s="18" t="s">
        <v>3</v>
      </c>
      <c r="B3" s="19" t="s">
        <v>42</v>
      </c>
      <c r="C3" s="27" t="s">
        <v>68</v>
      </c>
      <c r="D3" s="28" t="s">
        <v>69</v>
      </c>
    </row>
    <row r="4" spans="1:4" s="5" customFormat="1" x14ac:dyDescent="0.25">
      <c r="A4" s="2">
        <v>1</v>
      </c>
      <c r="B4" s="14">
        <v>2</v>
      </c>
      <c r="C4" s="3">
        <v>3</v>
      </c>
      <c r="D4" s="4">
        <v>4</v>
      </c>
    </row>
    <row r="5" spans="1:4" s="7" customFormat="1" x14ac:dyDescent="0.25">
      <c r="A5" s="6" t="s">
        <v>4</v>
      </c>
      <c r="B5" s="31" t="s">
        <v>39</v>
      </c>
      <c r="C5" s="24">
        <f>C6</f>
        <v>181706200</v>
      </c>
      <c r="D5" s="24">
        <f t="shared" ref="D5:D7" si="0">D6</f>
        <v>181661590</v>
      </c>
    </row>
    <row r="6" spans="1:4" s="7" customFormat="1" x14ac:dyDescent="0.25">
      <c r="A6" s="21" t="s">
        <v>11</v>
      </c>
      <c r="B6" s="31" t="s">
        <v>40</v>
      </c>
      <c r="C6" s="24">
        <f>C7</f>
        <v>181706200</v>
      </c>
      <c r="D6" s="24">
        <f t="shared" si="0"/>
        <v>181661590</v>
      </c>
    </row>
    <row r="7" spans="1:4" s="7" customFormat="1" ht="37.5" x14ac:dyDescent="0.25">
      <c r="A7" s="8" t="s">
        <v>32</v>
      </c>
      <c r="B7" s="15" t="s">
        <v>34</v>
      </c>
      <c r="C7" s="23">
        <f>C8</f>
        <v>181706200</v>
      </c>
      <c r="D7" s="23">
        <f t="shared" si="0"/>
        <v>181661590</v>
      </c>
    </row>
    <row r="8" spans="1:4" s="7" customFormat="1" x14ac:dyDescent="0.25">
      <c r="A8" s="8" t="s">
        <v>33</v>
      </c>
      <c r="B8" s="15" t="s">
        <v>36</v>
      </c>
      <c r="C8" s="23">
        <f>C9</f>
        <v>181706200</v>
      </c>
      <c r="D8" s="23">
        <f t="shared" ref="D8" si="1">D9</f>
        <v>181661590</v>
      </c>
    </row>
    <row r="9" spans="1:4" ht="77.25" customHeight="1" x14ac:dyDescent="0.3">
      <c r="A9" s="8" t="s">
        <v>31</v>
      </c>
      <c r="B9" s="15" t="s">
        <v>13</v>
      </c>
      <c r="C9" s="23">
        <f>C10+C11+C13+C12</f>
        <v>181706200</v>
      </c>
      <c r="D9" s="23">
        <f t="shared" ref="D9" si="2">D10+D11+D13+D12</f>
        <v>181661590</v>
      </c>
    </row>
    <row r="10" spans="1:4" ht="77.25" customHeight="1" x14ac:dyDescent="0.3">
      <c r="A10" s="8" t="s">
        <v>6</v>
      </c>
      <c r="B10" s="15" t="s">
        <v>14</v>
      </c>
      <c r="C10" s="23">
        <v>123875286</v>
      </c>
      <c r="D10" s="33">
        <v>124435286</v>
      </c>
    </row>
    <row r="11" spans="1:4" ht="37.5" x14ac:dyDescent="0.3">
      <c r="A11" s="8" t="s">
        <v>7</v>
      </c>
      <c r="B11" s="15" t="s">
        <v>15</v>
      </c>
      <c r="C11" s="23">
        <v>57624914</v>
      </c>
      <c r="D11" s="33">
        <v>57180304</v>
      </c>
    </row>
    <row r="12" spans="1:4" x14ac:dyDescent="0.3">
      <c r="A12" s="8" t="s">
        <v>9</v>
      </c>
      <c r="B12" s="15" t="s">
        <v>16</v>
      </c>
      <c r="C12" s="23">
        <v>30000</v>
      </c>
      <c r="D12" s="23">
        <v>30000</v>
      </c>
    </row>
    <row r="13" spans="1:4" x14ac:dyDescent="0.3">
      <c r="A13" s="8" t="s">
        <v>8</v>
      </c>
      <c r="B13" s="15" t="s">
        <v>17</v>
      </c>
      <c r="C13" s="23">
        <v>176000</v>
      </c>
      <c r="D13" s="23">
        <v>16000</v>
      </c>
    </row>
    <row r="14" spans="1:4" s="9" customFormat="1" x14ac:dyDescent="0.3">
      <c r="A14" s="21" t="s">
        <v>51</v>
      </c>
      <c r="B14" s="30" t="s">
        <v>54</v>
      </c>
      <c r="C14" s="24">
        <f t="shared" ref="C14:D18" si="3">C15</f>
        <v>129000</v>
      </c>
      <c r="D14" s="24">
        <f t="shared" si="3"/>
        <v>173610</v>
      </c>
    </row>
    <row r="15" spans="1:4" s="9" customFormat="1" ht="37.5" x14ac:dyDescent="0.3">
      <c r="A15" s="21" t="s">
        <v>52</v>
      </c>
      <c r="B15" s="30" t="s">
        <v>55</v>
      </c>
      <c r="C15" s="24">
        <f t="shared" si="3"/>
        <v>129000</v>
      </c>
      <c r="D15" s="24">
        <f t="shared" si="3"/>
        <v>173610</v>
      </c>
    </row>
    <row r="16" spans="1:4" ht="37.5" x14ac:dyDescent="0.3">
      <c r="A16" s="8" t="s">
        <v>32</v>
      </c>
      <c r="B16" s="29" t="s">
        <v>61</v>
      </c>
      <c r="C16" s="23">
        <f t="shared" si="3"/>
        <v>129000</v>
      </c>
      <c r="D16" s="23">
        <f t="shared" si="3"/>
        <v>173610</v>
      </c>
    </row>
    <row r="17" spans="1:4" x14ac:dyDescent="0.3">
      <c r="A17" s="8" t="s">
        <v>33</v>
      </c>
      <c r="B17" s="29" t="s">
        <v>62</v>
      </c>
      <c r="C17" s="23">
        <f t="shared" si="3"/>
        <v>129000</v>
      </c>
      <c r="D17" s="23">
        <f t="shared" si="3"/>
        <v>173610</v>
      </c>
    </row>
    <row r="18" spans="1:4" ht="93.75" x14ac:dyDescent="0.3">
      <c r="A18" s="8" t="s">
        <v>53</v>
      </c>
      <c r="B18" s="29" t="s">
        <v>63</v>
      </c>
      <c r="C18" s="23">
        <f t="shared" si="3"/>
        <v>129000</v>
      </c>
      <c r="D18" s="23">
        <f t="shared" si="3"/>
        <v>173610</v>
      </c>
    </row>
    <row r="19" spans="1:4" ht="37.5" x14ac:dyDescent="0.3">
      <c r="A19" s="8" t="s">
        <v>7</v>
      </c>
      <c r="B19" s="29" t="s">
        <v>56</v>
      </c>
      <c r="C19" s="23">
        <v>129000</v>
      </c>
      <c r="D19" s="23">
        <v>173610</v>
      </c>
    </row>
    <row r="20" spans="1:4" s="9" customFormat="1" x14ac:dyDescent="0.3">
      <c r="A20" s="21" t="s">
        <v>5</v>
      </c>
      <c r="B20" s="30" t="s">
        <v>18</v>
      </c>
      <c r="C20" s="24">
        <f>C21+C26</f>
        <v>27927357677.32</v>
      </c>
      <c r="D20" s="24">
        <f>D21+D26</f>
        <v>27953816284.57</v>
      </c>
    </row>
    <row r="21" spans="1:4" s="9" customFormat="1" x14ac:dyDescent="0.3">
      <c r="A21" s="21" t="s">
        <v>48</v>
      </c>
      <c r="B21" s="30" t="s">
        <v>49</v>
      </c>
      <c r="C21" s="24">
        <f t="shared" ref="C21:D24" si="4">C22</f>
        <v>500663.5</v>
      </c>
      <c r="D21" s="24">
        <f t="shared" si="4"/>
        <v>500663.5</v>
      </c>
    </row>
    <row r="22" spans="1:4" s="9" customFormat="1" ht="37.5" x14ac:dyDescent="0.3">
      <c r="A22" s="8" t="s">
        <v>32</v>
      </c>
      <c r="B22" s="29" t="s">
        <v>64</v>
      </c>
      <c r="C22" s="23">
        <f t="shared" si="4"/>
        <v>500663.5</v>
      </c>
      <c r="D22" s="23">
        <f t="shared" si="4"/>
        <v>500663.5</v>
      </c>
    </row>
    <row r="23" spans="1:4" s="9" customFormat="1" ht="21" customHeight="1" x14ac:dyDescent="0.3">
      <c r="A23" s="8" t="s">
        <v>35</v>
      </c>
      <c r="B23" s="29" t="s">
        <v>65</v>
      </c>
      <c r="C23" s="23">
        <f t="shared" si="4"/>
        <v>500663.5</v>
      </c>
      <c r="D23" s="23">
        <f t="shared" si="4"/>
        <v>500663.5</v>
      </c>
    </row>
    <row r="24" spans="1:4" s="9" customFormat="1" ht="75" x14ac:dyDescent="0.3">
      <c r="A24" s="8" t="s">
        <v>43</v>
      </c>
      <c r="B24" s="29" t="s">
        <v>66</v>
      </c>
      <c r="C24" s="23">
        <f t="shared" si="4"/>
        <v>500663.5</v>
      </c>
      <c r="D24" s="23">
        <f t="shared" si="4"/>
        <v>500663.5</v>
      </c>
    </row>
    <row r="25" spans="1:4" s="9" customFormat="1" ht="37.5" x14ac:dyDescent="0.3">
      <c r="A25" s="8" t="s">
        <v>46</v>
      </c>
      <c r="B25" s="29" t="s">
        <v>50</v>
      </c>
      <c r="C25" s="23">
        <v>500663.5</v>
      </c>
      <c r="D25" s="23">
        <v>500663.5</v>
      </c>
    </row>
    <row r="26" spans="1:4" s="9" customFormat="1" x14ac:dyDescent="0.3">
      <c r="A26" s="21" t="s">
        <v>12</v>
      </c>
      <c r="B26" s="30" t="s">
        <v>19</v>
      </c>
      <c r="C26" s="24">
        <f>C27</f>
        <v>27926857013.82</v>
      </c>
      <c r="D26" s="24">
        <f t="shared" ref="D26:D27" si="5">D27</f>
        <v>27953315621.07</v>
      </c>
    </row>
    <row r="27" spans="1:4" s="9" customFormat="1" ht="37.5" x14ac:dyDescent="0.3">
      <c r="A27" s="8" t="s">
        <v>32</v>
      </c>
      <c r="B27" s="15" t="s">
        <v>37</v>
      </c>
      <c r="C27" s="23">
        <f>C28</f>
        <v>27926857013.82</v>
      </c>
      <c r="D27" s="23">
        <f t="shared" si="5"/>
        <v>27953315621.07</v>
      </c>
    </row>
    <row r="28" spans="1:4" s="9" customFormat="1" ht="19.5" customHeight="1" x14ac:dyDescent="0.3">
      <c r="A28" s="8" t="s">
        <v>35</v>
      </c>
      <c r="B28" s="15" t="s">
        <v>38</v>
      </c>
      <c r="C28" s="23">
        <f>C29+C32+C36+C38+C40+C34</f>
        <v>27926857013.82</v>
      </c>
      <c r="D28" s="23">
        <f>D29+D32+D36+D38+D40+D34</f>
        <v>27953315621.07</v>
      </c>
    </row>
    <row r="29" spans="1:4" ht="75" x14ac:dyDescent="0.3">
      <c r="A29" s="8" t="s">
        <v>28</v>
      </c>
      <c r="B29" s="15" t="s">
        <v>20</v>
      </c>
      <c r="C29" s="23">
        <f>C30+C31</f>
        <v>26823816437.259998</v>
      </c>
      <c r="D29" s="23">
        <f t="shared" ref="D29" si="6">D30+D31</f>
        <v>26823816437.259998</v>
      </c>
    </row>
    <row r="30" spans="1:4" ht="23.25" customHeight="1" x14ac:dyDescent="0.3">
      <c r="A30" s="8" t="s">
        <v>9</v>
      </c>
      <c r="B30" s="15" t="s">
        <v>21</v>
      </c>
      <c r="C30" s="23">
        <v>25954107209.189999</v>
      </c>
      <c r="D30" s="23">
        <v>25954107209.189999</v>
      </c>
    </row>
    <row r="31" spans="1:4" ht="23.25" customHeight="1" x14ac:dyDescent="0.3">
      <c r="A31" s="8" t="s">
        <v>10</v>
      </c>
      <c r="B31" s="15" t="s">
        <v>22</v>
      </c>
      <c r="C31" s="23">
        <v>869709228.07000005</v>
      </c>
      <c r="D31" s="23">
        <v>869709228.07000005</v>
      </c>
    </row>
    <row r="32" spans="1:4" ht="105.75" customHeight="1" x14ac:dyDescent="0.3">
      <c r="A32" s="8" t="s">
        <v>41</v>
      </c>
      <c r="B32" s="15" t="s">
        <v>23</v>
      </c>
      <c r="C32" s="23">
        <f>C33</f>
        <v>1007523314.78</v>
      </c>
      <c r="D32" s="23">
        <f t="shared" ref="D32" si="7">D33</f>
        <v>1007255102.48</v>
      </c>
    </row>
    <row r="33" spans="1:5" x14ac:dyDescent="0.3">
      <c r="A33" s="8" t="s">
        <v>9</v>
      </c>
      <c r="B33" s="15" t="s">
        <v>24</v>
      </c>
      <c r="C33" s="23">
        <v>1007523314.78</v>
      </c>
      <c r="D33" s="23">
        <v>1007255102.48</v>
      </c>
    </row>
    <row r="34" spans="1:5" ht="187.5" x14ac:dyDescent="0.3">
      <c r="A34" s="8" t="s">
        <v>59</v>
      </c>
      <c r="B34" s="15" t="s">
        <v>57</v>
      </c>
      <c r="C34" s="23">
        <f>C35</f>
        <v>5485.22</v>
      </c>
      <c r="D34" s="23">
        <f>D35</f>
        <v>273697.52</v>
      </c>
    </row>
    <row r="35" spans="1:5" x14ac:dyDescent="0.3">
      <c r="A35" s="8" t="s">
        <v>9</v>
      </c>
      <c r="B35" s="15" t="s">
        <v>58</v>
      </c>
      <c r="C35" s="23">
        <v>5485.22</v>
      </c>
      <c r="D35" s="23">
        <v>273697.52</v>
      </c>
    </row>
    <row r="36" spans="1:5" ht="40.5" customHeight="1" x14ac:dyDescent="0.3">
      <c r="A36" s="26" t="s">
        <v>60</v>
      </c>
      <c r="B36" s="15" t="s">
        <v>44</v>
      </c>
      <c r="C36" s="23">
        <f>C37</f>
        <v>31562600</v>
      </c>
      <c r="D36" s="23">
        <f>D37</f>
        <v>51679400</v>
      </c>
    </row>
    <row r="37" spans="1:5" ht="37.5" x14ac:dyDescent="0.3">
      <c r="A37" s="8" t="s">
        <v>46</v>
      </c>
      <c r="B37" s="15" t="s">
        <v>47</v>
      </c>
      <c r="C37" s="23">
        <v>31562600</v>
      </c>
      <c r="D37" s="23">
        <v>51679400</v>
      </c>
    </row>
    <row r="38" spans="1:5" ht="56.25" x14ac:dyDescent="0.3">
      <c r="A38" s="8" t="s">
        <v>29</v>
      </c>
      <c r="B38" s="15" t="s">
        <v>25</v>
      </c>
      <c r="C38" s="23">
        <f>C39</f>
        <v>1928776.56</v>
      </c>
      <c r="D38" s="23">
        <f>D39</f>
        <v>2530940.56</v>
      </c>
      <c r="E38" s="1" t="s">
        <v>2</v>
      </c>
    </row>
    <row r="39" spans="1:5" ht="20.25" customHeight="1" x14ac:dyDescent="0.3">
      <c r="A39" s="8" t="s">
        <v>9</v>
      </c>
      <c r="B39" s="15" t="s">
        <v>26</v>
      </c>
      <c r="C39" s="23">
        <v>1928776.56</v>
      </c>
      <c r="D39" s="23">
        <v>2530940.56</v>
      </c>
    </row>
    <row r="40" spans="1:5" ht="75" x14ac:dyDescent="0.3">
      <c r="A40" s="8" t="s">
        <v>30</v>
      </c>
      <c r="B40" s="15" t="s">
        <v>27</v>
      </c>
      <c r="C40" s="23">
        <f>C41</f>
        <v>62020400</v>
      </c>
      <c r="D40" s="23">
        <f t="shared" ref="D40" si="8">D41</f>
        <v>67760043.25</v>
      </c>
    </row>
    <row r="41" spans="1:5" ht="37.5" x14ac:dyDescent="0.3">
      <c r="A41" s="8" t="s">
        <v>46</v>
      </c>
      <c r="B41" s="15" t="s">
        <v>45</v>
      </c>
      <c r="C41" s="23">
        <v>62020400</v>
      </c>
      <c r="D41" s="23">
        <v>67760043.25</v>
      </c>
    </row>
    <row r="42" spans="1:5" x14ac:dyDescent="0.3">
      <c r="A42" s="20" t="s">
        <v>1</v>
      </c>
      <c r="B42" s="32"/>
      <c r="C42" s="25">
        <f>C5+C20+C14</f>
        <v>28109192877.32</v>
      </c>
      <c r="D42" s="25">
        <f>D5+D20+D14</f>
        <v>28135651484.57</v>
      </c>
    </row>
    <row r="43" spans="1:5" x14ac:dyDescent="0.3">
      <c r="D43" s="11"/>
    </row>
    <row r="44" spans="1:5" x14ac:dyDescent="0.3">
      <c r="D44" s="12"/>
    </row>
    <row r="45" spans="1:5" x14ac:dyDescent="0.3">
      <c r="D45" s="16"/>
    </row>
    <row r="46" spans="1:5" x14ac:dyDescent="0.3">
      <c r="D46" s="17"/>
    </row>
    <row r="47" spans="1:5" x14ac:dyDescent="0.3">
      <c r="D47" s="17"/>
    </row>
    <row r="48" spans="1:5" x14ac:dyDescent="0.3">
      <c r="D48" s="17"/>
    </row>
    <row r="53" spans="1:3" x14ac:dyDescent="0.3">
      <c r="A53" s="1"/>
      <c r="B53" s="1"/>
      <c r="C53" s="1"/>
    </row>
    <row r="54" spans="1:3" x14ac:dyDescent="0.3">
      <c r="A54" s="1"/>
      <c r="B54" s="1"/>
      <c r="C54" s="1"/>
    </row>
    <row r="55" spans="1:3" x14ac:dyDescent="0.3">
      <c r="A55" s="1"/>
      <c r="B55" s="1"/>
      <c r="C55" s="1"/>
    </row>
    <row r="56" spans="1:3" x14ac:dyDescent="0.3">
      <c r="A56" s="1"/>
      <c r="B56" s="1"/>
      <c r="C56" s="1"/>
    </row>
    <row r="57" spans="1:3" x14ac:dyDescent="0.3">
      <c r="A57" s="1"/>
      <c r="B57" s="1"/>
      <c r="C57" s="1"/>
    </row>
    <row r="58" spans="1:3" x14ac:dyDescent="0.3">
      <c r="A58" s="1"/>
      <c r="B58" s="1"/>
      <c r="C58" s="1"/>
    </row>
    <row r="59" spans="1:3" x14ac:dyDescent="0.3">
      <c r="A59" s="1"/>
      <c r="B59" s="1"/>
      <c r="C59" s="1"/>
    </row>
    <row r="60" spans="1:3" x14ac:dyDescent="0.3">
      <c r="A60" s="1"/>
      <c r="B60" s="1"/>
      <c r="C60" s="1"/>
    </row>
    <row r="61" spans="1:3" x14ac:dyDescent="0.3">
      <c r="A61" s="1"/>
      <c r="B61" s="1"/>
      <c r="C61" s="1"/>
    </row>
    <row r="62" spans="1:3" x14ac:dyDescent="0.3">
      <c r="A62" s="1"/>
      <c r="B62" s="1"/>
      <c r="C62" s="1"/>
    </row>
    <row r="63" spans="1:3" x14ac:dyDescent="0.3">
      <c r="A63" s="1"/>
      <c r="B63" s="1"/>
      <c r="C63" s="1"/>
    </row>
    <row r="64" spans="1:3" x14ac:dyDescent="0.3">
      <c r="A64" s="1"/>
      <c r="B64" s="1"/>
      <c r="C64" s="1"/>
    </row>
    <row r="65" spans="1:3" x14ac:dyDescent="0.3">
      <c r="A65" s="1"/>
      <c r="B65" s="1"/>
      <c r="C65" s="1"/>
    </row>
    <row r="66" spans="1:3" x14ac:dyDescent="0.3">
      <c r="A66" s="1"/>
      <c r="B66" s="1"/>
      <c r="C66" s="1"/>
    </row>
    <row r="67" spans="1:3" x14ac:dyDescent="0.3">
      <c r="A67" s="1"/>
      <c r="B67" s="1"/>
      <c r="C67" s="1"/>
    </row>
    <row r="68" spans="1:3" x14ac:dyDescent="0.3">
      <c r="A68" s="1"/>
      <c r="B68" s="1"/>
      <c r="C68" s="1"/>
    </row>
    <row r="69" spans="1:3" x14ac:dyDescent="0.3">
      <c r="A69" s="1"/>
      <c r="B69" s="1"/>
      <c r="C69" s="1"/>
    </row>
    <row r="70" spans="1:3" x14ac:dyDescent="0.3">
      <c r="A70" s="1"/>
      <c r="B70" s="1"/>
      <c r="C70" s="1"/>
    </row>
    <row r="71" spans="1:3" x14ac:dyDescent="0.3">
      <c r="A71" s="1"/>
      <c r="B71" s="1"/>
      <c r="C71" s="1"/>
    </row>
    <row r="72" spans="1:3" x14ac:dyDescent="0.3">
      <c r="A72" s="1"/>
      <c r="B72" s="1"/>
      <c r="C72" s="1"/>
    </row>
    <row r="73" spans="1:3" x14ac:dyDescent="0.3">
      <c r="A73" s="1"/>
      <c r="B73" s="1"/>
      <c r="C73" s="1"/>
    </row>
    <row r="74" spans="1:3" x14ac:dyDescent="0.3">
      <c r="A74" s="1"/>
      <c r="B74" s="1"/>
      <c r="C74" s="1"/>
    </row>
    <row r="75" spans="1:3" x14ac:dyDescent="0.3">
      <c r="A75" s="1"/>
      <c r="B75" s="1"/>
      <c r="C75" s="1"/>
    </row>
    <row r="76" spans="1:3" x14ac:dyDescent="0.3">
      <c r="A76" s="1"/>
      <c r="B76" s="1"/>
      <c r="C76" s="1"/>
    </row>
    <row r="77" spans="1:3" x14ac:dyDescent="0.3">
      <c r="A77" s="1"/>
      <c r="B77" s="1"/>
      <c r="C77" s="1"/>
    </row>
    <row r="78" spans="1:3" x14ac:dyDescent="0.3">
      <c r="A78" s="1"/>
      <c r="B78" s="1"/>
      <c r="C78" s="1"/>
    </row>
    <row r="79" spans="1:3" x14ac:dyDescent="0.3">
      <c r="A79" s="1"/>
      <c r="B79" s="1"/>
      <c r="C79" s="1"/>
    </row>
    <row r="80" spans="1:3" x14ac:dyDescent="0.3">
      <c r="A80" s="1"/>
      <c r="B80" s="1"/>
      <c r="C80" s="1"/>
    </row>
    <row r="81" spans="1:3" x14ac:dyDescent="0.3">
      <c r="A81" s="1"/>
      <c r="B81" s="1"/>
      <c r="C81" s="1"/>
    </row>
    <row r="82" spans="1:3" x14ac:dyDescent="0.3">
      <c r="A82" s="1"/>
      <c r="B82" s="1"/>
      <c r="C82" s="1"/>
    </row>
    <row r="83" spans="1:3" x14ac:dyDescent="0.3">
      <c r="A83" s="1"/>
      <c r="B83" s="1"/>
      <c r="C83" s="1"/>
    </row>
    <row r="84" spans="1:3" x14ac:dyDescent="0.3">
      <c r="A84" s="1"/>
      <c r="B84" s="1"/>
      <c r="C84" s="1"/>
    </row>
    <row r="85" spans="1:3" x14ac:dyDescent="0.3">
      <c r="A85" s="1"/>
      <c r="B85" s="1"/>
      <c r="C85" s="1"/>
    </row>
    <row r="86" spans="1:3" x14ac:dyDescent="0.3">
      <c r="A86" s="1"/>
      <c r="B86" s="1"/>
      <c r="C86" s="1"/>
    </row>
    <row r="87" spans="1:3" x14ac:dyDescent="0.3">
      <c r="A87" s="1"/>
      <c r="B87" s="1"/>
      <c r="C87" s="1"/>
    </row>
    <row r="88" spans="1:3" x14ac:dyDescent="0.3">
      <c r="A88" s="1"/>
      <c r="B88" s="1"/>
      <c r="C88" s="1"/>
    </row>
    <row r="89" spans="1:3" x14ac:dyDescent="0.3">
      <c r="A89" s="1"/>
      <c r="B89" s="1"/>
      <c r="C89" s="1"/>
    </row>
    <row r="90" spans="1:3" x14ac:dyDescent="0.3">
      <c r="A90" s="1"/>
      <c r="B90" s="1"/>
      <c r="C90" s="1"/>
    </row>
    <row r="91" spans="1:3" x14ac:dyDescent="0.3">
      <c r="A91" s="1"/>
      <c r="B91" s="1"/>
      <c r="C91" s="1"/>
    </row>
    <row r="92" spans="1:3" x14ac:dyDescent="0.3">
      <c r="A92" s="1"/>
      <c r="B92" s="1"/>
      <c r="C92" s="1"/>
    </row>
    <row r="93" spans="1:3" x14ac:dyDescent="0.3">
      <c r="A93" s="1"/>
      <c r="B93" s="1"/>
      <c r="C93" s="1"/>
    </row>
    <row r="94" spans="1:3" x14ac:dyDescent="0.3">
      <c r="A94" s="1"/>
      <c r="B94" s="1"/>
      <c r="C94" s="1"/>
    </row>
    <row r="95" spans="1:3" x14ac:dyDescent="0.3">
      <c r="A95" s="1"/>
      <c r="B95" s="1"/>
      <c r="C95" s="1"/>
    </row>
    <row r="96" spans="1:3" x14ac:dyDescent="0.3">
      <c r="A96" s="1"/>
      <c r="B96" s="1"/>
      <c r="C96" s="1"/>
    </row>
    <row r="97" spans="1:3" x14ac:dyDescent="0.3">
      <c r="A97" s="1"/>
      <c r="B97" s="1"/>
      <c r="C97" s="1"/>
    </row>
    <row r="98" spans="1:3" x14ac:dyDescent="0.3">
      <c r="A98" s="1"/>
      <c r="B98" s="1"/>
      <c r="C98" s="1"/>
    </row>
    <row r="99" spans="1:3" x14ac:dyDescent="0.3">
      <c r="A99" s="1"/>
      <c r="B99" s="1"/>
      <c r="C99" s="1"/>
    </row>
    <row r="100" spans="1:3" x14ac:dyDescent="0.3">
      <c r="A100" s="1"/>
      <c r="B100" s="1"/>
      <c r="C100" s="1"/>
    </row>
    <row r="101" spans="1:3" x14ac:dyDescent="0.3">
      <c r="A101" s="1"/>
      <c r="B101" s="1"/>
      <c r="C101" s="1"/>
    </row>
    <row r="102" spans="1:3" x14ac:dyDescent="0.3">
      <c r="A102" s="1"/>
      <c r="B102" s="1"/>
      <c r="C102" s="1"/>
    </row>
    <row r="103" spans="1:3" x14ac:dyDescent="0.3">
      <c r="A103" s="1"/>
      <c r="B103" s="1"/>
      <c r="C103" s="1"/>
    </row>
    <row r="104" spans="1:3" x14ac:dyDescent="0.3">
      <c r="A104" s="1"/>
      <c r="B104" s="1"/>
      <c r="C104" s="1"/>
    </row>
    <row r="105" spans="1:3" x14ac:dyDescent="0.3">
      <c r="A105" s="1"/>
      <c r="B105" s="1"/>
      <c r="C105" s="1"/>
    </row>
    <row r="106" spans="1:3" x14ac:dyDescent="0.3">
      <c r="A106" s="1"/>
      <c r="B106" s="1"/>
      <c r="C106" s="1"/>
    </row>
    <row r="107" spans="1:3" x14ac:dyDescent="0.3">
      <c r="A107" s="1"/>
      <c r="B107" s="1"/>
      <c r="C107" s="1"/>
    </row>
    <row r="108" spans="1:3" x14ac:dyDescent="0.3">
      <c r="A108" s="1"/>
      <c r="B108" s="1"/>
      <c r="C108" s="1"/>
    </row>
    <row r="109" spans="1:3" x14ac:dyDescent="0.3">
      <c r="A109" s="1"/>
      <c r="B109" s="1"/>
      <c r="C109" s="1"/>
    </row>
    <row r="110" spans="1:3" x14ac:dyDescent="0.3">
      <c r="A110" s="1"/>
      <c r="B110" s="1"/>
      <c r="C110" s="1"/>
    </row>
    <row r="111" spans="1:3" x14ac:dyDescent="0.3">
      <c r="A111" s="1"/>
      <c r="B111" s="1"/>
      <c r="C111" s="1"/>
    </row>
    <row r="112" spans="1:3" x14ac:dyDescent="0.3">
      <c r="A112" s="1"/>
      <c r="B112" s="1"/>
      <c r="C112" s="1"/>
    </row>
    <row r="113" spans="1:3" x14ac:dyDescent="0.3">
      <c r="A113" s="1"/>
      <c r="B113" s="1"/>
      <c r="C113" s="1"/>
    </row>
    <row r="114" spans="1:3" x14ac:dyDescent="0.3">
      <c r="A114" s="1"/>
      <c r="B114" s="1"/>
      <c r="C114" s="1"/>
    </row>
    <row r="115" spans="1:3" x14ac:dyDescent="0.3">
      <c r="A115" s="1"/>
      <c r="B115" s="1"/>
      <c r="C115" s="1"/>
    </row>
    <row r="116" spans="1:3" x14ac:dyDescent="0.3">
      <c r="A116" s="1"/>
      <c r="B116" s="1"/>
      <c r="C116" s="1"/>
    </row>
    <row r="117" spans="1:3" x14ac:dyDescent="0.3">
      <c r="A117" s="1"/>
      <c r="B117" s="1"/>
      <c r="C117" s="1"/>
    </row>
    <row r="118" spans="1:3" x14ac:dyDescent="0.3">
      <c r="A118" s="1"/>
      <c r="B118" s="1"/>
      <c r="C118" s="1"/>
    </row>
    <row r="119" spans="1:3" x14ac:dyDescent="0.3">
      <c r="A119" s="1"/>
      <c r="B119" s="1"/>
      <c r="C119" s="1"/>
    </row>
    <row r="120" spans="1:3" x14ac:dyDescent="0.3">
      <c r="A120" s="1"/>
      <c r="B120" s="1"/>
      <c r="C120" s="1"/>
    </row>
    <row r="121" spans="1:3" x14ac:dyDescent="0.3">
      <c r="A121" s="1"/>
      <c r="B121" s="1"/>
      <c r="C121" s="1"/>
    </row>
    <row r="122" spans="1:3" x14ac:dyDescent="0.3">
      <c r="A122" s="1"/>
      <c r="B122" s="1"/>
      <c r="C122" s="1"/>
    </row>
    <row r="123" spans="1:3" x14ac:dyDescent="0.3">
      <c r="A123" s="1"/>
      <c r="B123" s="1"/>
      <c r="C123" s="1"/>
    </row>
    <row r="124" spans="1:3" x14ac:dyDescent="0.3">
      <c r="A124" s="1"/>
      <c r="B124" s="1"/>
      <c r="C124" s="1"/>
    </row>
    <row r="125" spans="1:3" x14ac:dyDescent="0.3">
      <c r="A125" s="1"/>
      <c r="B125" s="1"/>
      <c r="C125" s="1"/>
    </row>
    <row r="126" spans="1:3" x14ac:dyDescent="0.3">
      <c r="A126" s="1"/>
      <c r="B126" s="1"/>
      <c r="C126" s="1"/>
    </row>
    <row r="127" spans="1:3" x14ac:dyDescent="0.3">
      <c r="A127" s="1"/>
      <c r="B127" s="1"/>
      <c r="C127" s="1"/>
    </row>
    <row r="128" spans="1:3" x14ac:dyDescent="0.3">
      <c r="A128" s="1"/>
      <c r="B128" s="1"/>
      <c r="C128" s="1"/>
    </row>
    <row r="129" spans="1:3" x14ac:dyDescent="0.3">
      <c r="A129" s="1"/>
      <c r="B129" s="1"/>
      <c r="C129" s="1"/>
    </row>
    <row r="130" spans="1:3" x14ac:dyDescent="0.3">
      <c r="A130" s="1"/>
      <c r="B130" s="1"/>
      <c r="C130" s="1"/>
    </row>
    <row r="131" spans="1:3" x14ac:dyDescent="0.3">
      <c r="A131" s="1"/>
      <c r="B131" s="1"/>
      <c r="C131" s="1"/>
    </row>
    <row r="132" spans="1:3" x14ac:dyDescent="0.3">
      <c r="A132" s="1"/>
      <c r="B132" s="1"/>
      <c r="C132" s="1"/>
    </row>
    <row r="133" spans="1:3" x14ac:dyDescent="0.3">
      <c r="A133" s="1"/>
      <c r="B133" s="1"/>
      <c r="C133" s="1"/>
    </row>
    <row r="134" spans="1:3" x14ac:dyDescent="0.3">
      <c r="A134" s="1"/>
      <c r="B134" s="1"/>
      <c r="C134" s="1"/>
    </row>
    <row r="135" spans="1:3" x14ac:dyDescent="0.3">
      <c r="A135" s="1"/>
      <c r="B135" s="1"/>
      <c r="C135" s="1"/>
    </row>
    <row r="136" spans="1:3" x14ac:dyDescent="0.3">
      <c r="A136" s="1"/>
      <c r="B136" s="1"/>
      <c r="C136" s="1"/>
    </row>
    <row r="137" spans="1:3" x14ac:dyDescent="0.3">
      <c r="A137" s="1"/>
      <c r="B137" s="1"/>
      <c r="C137" s="1"/>
    </row>
    <row r="138" spans="1:3" x14ac:dyDescent="0.3">
      <c r="A138" s="1"/>
      <c r="B138" s="1"/>
      <c r="C138" s="1"/>
    </row>
    <row r="139" spans="1:3" x14ac:dyDescent="0.3">
      <c r="A139" s="1"/>
      <c r="B139" s="1"/>
      <c r="C139" s="1"/>
    </row>
    <row r="140" spans="1:3" x14ac:dyDescent="0.3">
      <c r="A140" s="1"/>
      <c r="B140" s="1"/>
      <c r="C140" s="1"/>
    </row>
    <row r="141" spans="1:3" x14ac:dyDescent="0.3">
      <c r="A141" s="1"/>
      <c r="B141" s="1"/>
      <c r="C141" s="1"/>
    </row>
    <row r="142" spans="1:3" x14ac:dyDescent="0.3">
      <c r="A142" s="1"/>
      <c r="B142" s="1"/>
      <c r="C142" s="1"/>
    </row>
    <row r="143" spans="1:3" x14ac:dyDescent="0.3">
      <c r="A143" s="1"/>
      <c r="B143" s="1"/>
      <c r="C143" s="1"/>
    </row>
    <row r="144" spans="1:3" x14ac:dyDescent="0.3">
      <c r="A144" s="1"/>
      <c r="B144" s="1"/>
      <c r="C144" s="1"/>
    </row>
  </sheetData>
  <mergeCells count="1">
    <mergeCell ref="A1:D1"/>
  </mergeCells>
  <printOptions horizontalCentered="1"/>
  <pageMargins left="0.26" right="0.22" top="0.23" bottom="0.19" header="0" footer="0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Расходы 2025</vt:lpstr>
      <vt:lpstr>'Расходы 2025'!Заголовки_для_печати</vt:lpstr>
      <vt:lpstr>'Расходы 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ovsyannikova</dc:creator>
  <cp:lastModifiedBy>Гаврилова Елена Николаевна</cp:lastModifiedBy>
  <cp:lastPrinted>2025-10-22T12:26:36Z</cp:lastPrinted>
  <dcterms:created xsi:type="dcterms:W3CDTF">2008-03-21T09:36:43Z</dcterms:created>
  <dcterms:modified xsi:type="dcterms:W3CDTF">2025-10-23T06:06:48Z</dcterms:modified>
</cp:coreProperties>
</file>