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'Лист3'!$12:$12</definedName>
  </definedNames>
  <calcPr fullCalcOnLoad="1"/>
</workbook>
</file>

<file path=xl/sharedStrings.xml><?xml version="1.0" encoding="utf-8"?>
<sst xmlns="http://schemas.openxmlformats.org/spreadsheetml/2006/main" count="127" uniqueCount="115">
  <si>
    <t>РАСПРЕДЕЛЕНИЕ</t>
  </si>
  <si>
    <t xml:space="preserve"> дотации на выравнивание бюджетной обеспеченности</t>
  </si>
  <si>
    <t>поселений  Ярославской области</t>
  </si>
  <si>
    <t>Наименование</t>
  </si>
  <si>
    <t>Рыбинский муниципальный район</t>
  </si>
  <si>
    <t>городское поселение Песочное</t>
  </si>
  <si>
    <t>Арефинское сельское поселение</t>
  </si>
  <si>
    <t>Волжское сельское поселение</t>
  </si>
  <si>
    <t>Октябрьское сельское поселение</t>
  </si>
  <si>
    <t>Каменниковское сельское поселение</t>
  </si>
  <si>
    <t>Назаровское сельское поселение</t>
  </si>
  <si>
    <t>Покровское сельское поселение</t>
  </si>
  <si>
    <t>Огарковское сельское поселение</t>
  </si>
  <si>
    <t>Глебовское сельское поселение</t>
  </si>
  <si>
    <t>Тихменевское сельское поселение</t>
  </si>
  <si>
    <t>Судоверфское сельское поселение</t>
  </si>
  <si>
    <t>Ростовский муниципальный район</t>
  </si>
  <si>
    <t>городское поселение Ростов</t>
  </si>
  <si>
    <t>Петровское сельское поселение</t>
  </si>
  <si>
    <t>городское поселение Углич</t>
  </si>
  <si>
    <t>Головинское сельское поселение</t>
  </si>
  <si>
    <t>Ильинское сельское поселение</t>
  </si>
  <si>
    <t>Отрадновское сельское поселение</t>
  </si>
  <si>
    <t>Слободское сельское поселение</t>
  </si>
  <si>
    <t>Улейминовское сельское поселение</t>
  </si>
  <si>
    <t>Тутаевский муниципальный район</t>
  </si>
  <si>
    <t>городское поселение Тутаев</t>
  </si>
  <si>
    <t>Сельское поселение Константиновский</t>
  </si>
  <si>
    <t>Артемьевское сельское поселение</t>
  </si>
  <si>
    <t>Чебаковское сельское поселение</t>
  </si>
  <si>
    <t>Родионовское сельское поселение</t>
  </si>
  <si>
    <t>Помогаловское сельское поселение</t>
  </si>
  <si>
    <t>Великосельское сельское поселение</t>
  </si>
  <si>
    <t>Борисоглебское сельское поселение</t>
  </si>
  <si>
    <t>Большесельский муниципальный район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</si>
  <si>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</si>
  <si>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</si>
  <si>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</si>
  <si>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Новосельское сельское поселение</t>
  </si>
  <si>
    <t>Инальцинское сельское поселение</t>
  </si>
  <si>
    <t>Андреевское сельское поселение</t>
  </si>
  <si>
    <t>Высоковское сельское поселение</t>
  </si>
  <si>
    <t>Вощажниковское сельское поселение</t>
  </si>
  <si>
    <t>Брейтовский муниципальный район</t>
  </si>
  <si>
    <t>Брейтовское сельское поселение</t>
  </si>
  <si>
    <t>Гореловское сельское поселение</t>
  </si>
  <si>
    <t>Прозоровское сельское поселение</t>
  </si>
  <si>
    <t>городское поселение Гаврилов-Ям</t>
  </si>
  <si>
    <t>Заячье-Холмское сельское поселение</t>
  </si>
  <si>
    <t>Митинское сельское поселение</t>
  </si>
  <si>
    <t>Шопшинское сельское поселение</t>
  </si>
  <si>
    <t>Даниловский муниципальный район</t>
  </si>
  <si>
    <t>городское поселение Данилов</t>
  </si>
  <si>
    <t>Даниловское сельское поселение</t>
  </si>
  <si>
    <t>Вахтинское сельское поселение</t>
  </si>
  <si>
    <t>Дмитриевское сельское поселение</t>
  </si>
  <si>
    <t>Середское сельское поселение</t>
  </si>
  <si>
    <t>Любимский муниципальный район</t>
  </si>
  <si>
    <t>городское поселение Любим</t>
  </si>
  <si>
    <t>Ермаковское сельское поселение</t>
  </si>
  <si>
    <t>Воскресенское сельское поселение</t>
  </si>
  <si>
    <t>Осецкое сельское поселение</t>
  </si>
  <si>
    <t>Мышкинский муниципальный район</t>
  </si>
  <si>
    <t>городское поселение Мышкин</t>
  </si>
  <si>
    <t>Приволжское сельское поселение</t>
  </si>
  <si>
    <t>Шипиловское сельское поселение</t>
  </si>
  <si>
    <t>Охотинское сельское поселение</t>
  </si>
  <si>
    <t>Рождественское сельское поселение</t>
  </si>
  <si>
    <t>Некоузский муниципальный район</t>
  </si>
  <si>
    <t>Веретейское сельское поселение</t>
  </si>
  <si>
    <t>Некоузское сельское поселение</t>
  </si>
  <si>
    <t>Некрасовское сельское поселение</t>
  </si>
  <si>
    <t>Первомайский муниципальный район</t>
  </si>
  <si>
    <t>городское поселение Пречистое</t>
  </si>
  <si>
    <t>Пречистенское сельское поселение</t>
  </si>
  <si>
    <t>Козское сельское поселение</t>
  </si>
  <si>
    <t>Кукобойское сельское поселение</t>
  </si>
  <si>
    <t>Семеновское сельское поселение</t>
  </si>
  <si>
    <t>Переславский муниципальный район</t>
  </si>
  <si>
    <t>Рязанцевское сельское поселение</t>
  </si>
  <si>
    <t>Нагорьевское сельское поселение</t>
  </si>
  <si>
    <t>Пригородное сельское поселение</t>
  </si>
  <si>
    <t>Пошехонский муниципальный район</t>
  </si>
  <si>
    <t>городское поселение Пошехонье</t>
  </si>
  <si>
    <t>Кременевское сельское поселение</t>
  </si>
  <si>
    <t>Белосельское сельское поселение</t>
  </si>
  <si>
    <t>Владыченское сельское поселение</t>
  </si>
  <si>
    <t>Колодинское сельское поселение</t>
  </si>
  <si>
    <t>Ярославский муниципальный район</t>
  </si>
  <si>
    <t>городское поселение Красные Ткачи</t>
  </si>
  <si>
    <t>городское поселение Лесная Поляна</t>
  </si>
  <si>
    <t>Курбское сельское поселение</t>
  </si>
  <si>
    <t>Туношенское сельское поселение</t>
  </si>
  <si>
    <t>Ивняковское сельское поселение</t>
  </si>
  <si>
    <t>Заволжское сельское поселение</t>
  </si>
  <si>
    <t>Кузнечихинское сельское поселение</t>
  </si>
  <si>
    <t>Карабихское сельское поселение</t>
  </si>
  <si>
    <t>ИТОГО</t>
  </si>
  <si>
    <t>Угличский муниципальный район</t>
  </si>
  <si>
    <t>Некрасовский муниципальный район</t>
  </si>
  <si>
    <t>на 2009 год и на плановый период 2010 и 2011 годов</t>
  </si>
  <si>
    <t xml:space="preserve">2009 год         (тыс. руб.)   </t>
  </si>
  <si>
    <t xml:space="preserve">2010 год         (тыс. руб.)  </t>
  </si>
  <si>
    <t xml:space="preserve">2011 год           (тыс. руб.)  </t>
  </si>
  <si>
    <t>Гаврилов-Ямский муниципальный район</t>
  </si>
  <si>
    <t>сельское поселение Ишня</t>
  </si>
  <si>
    <t>сельское поселение Поречье-Рыбное</t>
  </si>
  <si>
    <t>сельское поселение Семибратово</t>
  </si>
  <si>
    <t>поправки</t>
  </si>
  <si>
    <t>сельское поселение Красный Профинтерн</t>
  </si>
  <si>
    <t>сельское поселение Бурмакино</t>
  </si>
  <si>
    <t xml:space="preserve">к Закону Ярославской области </t>
  </si>
  <si>
    <t>Приложение 11</t>
  </si>
  <si>
    <t>Борисоглебский муниципальный район</t>
  </si>
  <si>
    <t>от 08.12.2008 № 59-з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</si>
</sst>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182" fontId="5" fillId="0" borderId="1" xfId="2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/>
    </xf>
    <xf numFmtId="182" fontId="0" fillId="0" borderId="0" xfId="0" applyNumberFormat="1" applyAlignment="1">
      <alignment/>
    </xf>
    <xf numFmtId="3" fontId="5" fillId="0" borderId="1" xfId="2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44.00390625" style="0" customWidth="1"/>
    <col min="2" max="3" width="14.7109375" style="0" hidden="1" customWidth="1"/>
    <col min="4" max="4" width="14.7109375" style="0" customWidth="1"/>
    <col min="5" max="6" width="14.7109375" style="0" hidden="1" customWidth="1"/>
    <col min="7" max="7" width="14.7109375" style="0" customWidth="1"/>
    <col min="8" max="9" width="14.7109375" style="0" hidden="1" customWidth="1"/>
    <col min="10" max="10" width="14.7109375" style="0" customWidth="1"/>
  </cols>
  <sheetData>
    <row r="1" spans="2:10" s="1" customFormat="1" ht="15.75">
      <c r="B1" s="2"/>
      <c r="C1" s="2"/>
      <c r="D1" s="16" t="s">
        <v>112</v>
      </c>
      <c r="E1" s="16"/>
      <c r="F1" s="16"/>
      <c r="G1" s="16"/>
      <c r="H1" s="16"/>
      <c r="I1" s="16"/>
      <c r="J1" s="16"/>
    </row>
    <row r="2" spans="2:10" s="1" customFormat="1" ht="15.75">
      <c r="B2" s="2"/>
      <c r="C2" s="2"/>
      <c r="D2" s="16" t="s">
        <v>111</v>
      </c>
      <c r="E2" s="16"/>
      <c r="F2" s="16"/>
      <c r="G2" s="16"/>
      <c r="H2" s="16"/>
      <c r="I2" s="16"/>
      <c r="J2" s="16"/>
    </row>
    <row r="3" spans="2:10" s="1" customFormat="1" ht="15.75">
      <c r="B3" s="2"/>
      <c r="C3" s="2"/>
      <c r="D3" s="16" t="s">
        <v>114</v>
      </c>
      <c r="E3" s="16"/>
      <c r="F3" s="16"/>
      <c r="G3" s="16"/>
      <c r="H3" s="16"/>
      <c r="I3" s="16"/>
      <c r="J3" s="16"/>
    </row>
    <row r="4" s="1" customFormat="1" ht="12.75"/>
    <row r="5" s="1" customFormat="1" ht="12.75"/>
    <row r="6" spans="1:10" s="1" customFormat="1" ht="18.7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1" customFormat="1" ht="18.75" customHeight="1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1" customFormat="1" ht="18.75" customHeight="1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s="1" customFormat="1" ht="18.75">
      <c r="A9" s="15" t="s">
        <v>100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="1" customFormat="1" ht="12.75"/>
    <row r="12" spans="1:10" s="5" customFormat="1" ht="31.5">
      <c r="A12" s="4" t="s">
        <v>3</v>
      </c>
      <c r="B12" s="4" t="s">
        <v>101</v>
      </c>
      <c r="C12" s="4" t="s">
        <v>108</v>
      </c>
      <c r="D12" s="4" t="s">
        <v>101</v>
      </c>
      <c r="E12" s="4" t="s">
        <v>102</v>
      </c>
      <c r="F12" s="4" t="s">
        <v>108</v>
      </c>
      <c r="G12" s="4" t="s">
        <v>102</v>
      </c>
      <c r="H12" s="4" t="s">
        <v>103</v>
      </c>
      <c r="I12" s="4" t="s">
        <v>108</v>
      </c>
      <c r="J12" s="4" t="s">
        <v>103</v>
      </c>
    </row>
    <row r="13" spans="1:10" s="5" customFormat="1" ht="15.75">
      <c r="A13" s="6" t="s">
        <v>4</v>
      </c>
      <c r="B13" s="10">
        <v>14677</v>
      </c>
      <c r="C13" s="13">
        <f>SUM(C14:C24)</f>
        <v>-1873</v>
      </c>
      <c r="D13" s="10">
        <f>B13+C13</f>
        <v>12804</v>
      </c>
      <c r="E13" s="10">
        <v>22066</v>
      </c>
      <c r="F13" s="13">
        <v>318</v>
      </c>
      <c r="G13" s="10">
        <f>E13+F13</f>
        <v>22384</v>
      </c>
      <c r="H13" s="10">
        <v>17818</v>
      </c>
      <c r="I13" s="13">
        <v>353</v>
      </c>
      <c r="J13" s="10">
        <f>H13+I13</f>
        <v>18171</v>
      </c>
    </row>
    <row r="14" spans="1:10" s="5" customFormat="1" ht="15.75">
      <c r="A14" s="7" t="s">
        <v>5</v>
      </c>
      <c r="B14" s="11">
        <v>1374</v>
      </c>
      <c r="C14" s="11">
        <v>-451</v>
      </c>
      <c r="D14" s="11">
        <f aca="true" t="shared" si="0" ref="D14:D77">B14+C14</f>
        <v>923</v>
      </c>
      <c r="E14" s="11">
        <v>2017</v>
      </c>
      <c r="F14" s="11">
        <v>-327</v>
      </c>
      <c r="G14" s="11">
        <f aca="true" t="shared" si="1" ref="G14:G77">E14+F14</f>
        <v>1690</v>
      </c>
      <c r="H14" s="11">
        <v>1558</v>
      </c>
      <c r="I14" s="14">
        <v>-331</v>
      </c>
      <c r="J14" s="11">
        <f aca="true" t="shared" si="2" ref="J14:J77">H14+I14</f>
        <v>1227</v>
      </c>
    </row>
    <row r="15" spans="1:10" s="5" customFormat="1" ht="15.75">
      <c r="A15" s="7" t="s">
        <v>6</v>
      </c>
      <c r="B15" s="11">
        <v>1411</v>
      </c>
      <c r="C15" s="11">
        <v>-177</v>
      </c>
      <c r="D15" s="11">
        <f t="shared" si="0"/>
        <v>1234</v>
      </c>
      <c r="E15" s="11">
        <v>1807</v>
      </c>
      <c r="F15" s="11">
        <v>-39</v>
      </c>
      <c r="G15" s="11">
        <f t="shared" si="1"/>
        <v>1768</v>
      </c>
      <c r="H15" s="11">
        <v>1586</v>
      </c>
      <c r="I15" s="14">
        <v>-50</v>
      </c>
      <c r="J15" s="11">
        <f t="shared" si="2"/>
        <v>1536</v>
      </c>
    </row>
    <row r="16" spans="1:10" s="5" customFormat="1" ht="15.75">
      <c r="A16" s="7" t="s">
        <v>7</v>
      </c>
      <c r="B16" s="11">
        <v>1428</v>
      </c>
      <c r="C16" s="11">
        <v>-180</v>
      </c>
      <c r="D16" s="11">
        <f t="shared" si="0"/>
        <v>1248</v>
      </c>
      <c r="E16" s="11">
        <v>2368</v>
      </c>
      <c r="F16" s="11">
        <v>231</v>
      </c>
      <c r="G16" s="11">
        <f t="shared" si="1"/>
        <v>2599</v>
      </c>
      <c r="H16" s="11">
        <v>1683</v>
      </c>
      <c r="I16" s="14">
        <v>191</v>
      </c>
      <c r="J16" s="11">
        <f t="shared" si="2"/>
        <v>1874</v>
      </c>
    </row>
    <row r="17" spans="1:10" s="5" customFormat="1" ht="15.75">
      <c r="A17" s="7" t="s">
        <v>8</v>
      </c>
      <c r="B17" s="11">
        <v>141</v>
      </c>
      <c r="C17" s="11">
        <v>-141</v>
      </c>
      <c r="D17" s="11">
        <v>0</v>
      </c>
      <c r="E17" s="11">
        <v>753</v>
      </c>
      <c r="F17" s="11">
        <v>-282</v>
      </c>
      <c r="G17" s="11">
        <f t="shared" si="1"/>
        <v>471</v>
      </c>
      <c r="H17" s="11"/>
      <c r="I17" s="14">
        <v>0</v>
      </c>
      <c r="J17" s="11">
        <v>0</v>
      </c>
    </row>
    <row r="18" spans="1:10" s="5" customFormat="1" ht="15.75">
      <c r="A18" s="7" t="s">
        <v>9</v>
      </c>
      <c r="B18" s="11">
        <v>3426</v>
      </c>
      <c r="C18" s="11">
        <v>-95</v>
      </c>
      <c r="D18" s="11">
        <f t="shared" si="0"/>
        <v>3331</v>
      </c>
      <c r="E18" s="11">
        <v>4555</v>
      </c>
      <c r="F18" s="11">
        <v>311</v>
      </c>
      <c r="G18" s="11">
        <f t="shared" si="1"/>
        <v>4866</v>
      </c>
      <c r="H18" s="11">
        <v>3976</v>
      </c>
      <c r="I18" s="14">
        <v>271</v>
      </c>
      <c r="J18" s="11">
        <f t="shared" si="2"/>
        <v>4247</v>
      </c>
    </row>
    <row r="19" spans="1:10" s="5" customFormat="1" ht="15.75">
      <c r="A19" s="7" t="s">
        <v>10</v>
      </c>
      <c r="B19" s="11">
        <v>34</v>
      </c>
      <c r="C19" s="11">
        <v>-34</v>
      </c>
      <c r="D19" s="11">
        <v>0</v>
      </c>
      <c r="E19" s="11">
        <v>136</v>
      </c>
      <c r="F19" s="11">
        <v>43</v>
      </c>
      <c r="G19" s="11">
        <f t="shared" si="1"/>
        <v>179</v>
      </c>
      <c r="H19" s="11"/>
      <c r="I19" s="14">
        <v>0</v>
      </c>
      <c r="J19" s="11">
        <v>0</v>
      </c>
    </row>
    <row r="20" spans="1:10" s="5" customFormat="1" ht="15.75">
      <c r="A20" s="7" t="s">
        <v>11</v>
      </c>
      <c r="B20" s="11">
        <v>589</v>
      </c>
      <c r="C20" s="11">
        <v>-245</v>
      </c>
      <c r="D20" s="11">
        <f t="shared" si="0"/>
        <v>344</v>
      </c>
      <c r="E20" s="11">
        <v>1447</v>
      </c>
      <c r="F20" s="11">
        <v>185</v>
      </c>
      <c r="G20" s="11">
        <f t="shared" si="1"/>
        <v>1632</v>
      </c>
      <c r="H20" s="11">
        <v>1264</v>
      </c>
      <c r="I20" s="14">
        <v>142</v>
      </c>
      <c r="J20" s="11">
        <f t="shared" si="2"/>
        <v>1406</v>
      </c>
    </row>
    <row r="21" spans="1:10" s="5" customFormat="1" ht="15.75">
      <c r="A21" s="7" t="s">
        <v>12</v>
      </c>
      <c r="B21" s="11">
        <v>134</v>
      </c>
      <c r="C21" s="11">
        <v>-102</v>
      </c>
      <c r="D21" s="11">
        <f t="shared" si="0"/>
        <v>32</v>
      </c>
      <c r="E21" s="11">
        <v>452</v>
      </c>
      <c r="F21" s="11">
        <v>28</v>
      </c>
      <c r="G21" s="11">
        <f t="shared" si="1"/>
        <v>480</v>
      </c>
      <c r="H21" s="11">
        <v>324</v>
      </c>
      <c r="I21" s="14">
        <v>15</v>
      </c>
      <c r="J21" s="11">
        <f t="shared" si="2"/>
        <v>339</v>
      </c>
    </row>
    <row r="22" spans="1:10" s="5" customFormat="1" ht="15.75" hidden="1">
      <c r="A22" s="7" t="s">
        <v>13</v>
      </c>
      <c r="B22" s="11">
        <v>0</v>
      </c>
      <c r="C22" s="11">
        <v>0</v>
      </c>
      <c r="D22" s="11">
        <f t="shared" si="0"/>
        <v>0</v>
      </c>
      <c r="E22" s="11">
        <v>0</v>
      </c>
      <c r="F22" s="11">
        <v>0</v>
      </c>
      <c r="G22" s="11">
        <f t="shared" si="1"/>
        <v>0</v>
      </c>
      <c r="H22" s="11">
        <v>0</v>
      </c>
      <c r="I22" s="14">
        <v>0</v>
      </c>
      <c r="J22" s="11">
        <f t="shared" si="2"/>
        <v>0</v>
      </c>
    </row>
    <row r="23" spans="1:10" s="5" customFormat="1" ht="15.75">
      <c r="A23" s="7" t="s">
        <v>14</v>
      </c>
      <c r="B23" s="11">
        <v>2274</v>
      </c>
      <c r="C23" s="11">
        <v>-172</v>
      </c>
      <c r="D23" s="11">
        <f t="shared" si="0"/>
        <v>2102</v>
      </c>
      <c r="E23" s="11">
        <v>3098</v>
      </c>
      <c r="F23" s="11">
        <v>13</v>
      </c>
      <c r="G23" s="11">
        <f t="shared" si="1"/>
        <v>3111</v>
      </c>
      <c r="H23" s="11">
        <v>2770</v>
      </c>
      <c r="I23" s="14">
        <v>-3</v>
      </c>
      <c r="J23" s="11">
        <f t="shared" si="2"/>
        <v>2767</v>
      </c>
    </row>
    <row r="24" spans="1:10" s="5" customFormat="1" ht="15.75">
      <c r="A24" s="7" t="s">
        <v>15</v>
      </c>
      <c r="B24" s="11">
        <v>3866</v>
      </c>
      <c r="C24" s="11">
        <v>-276</v>
      </c>
      <c r="D24" s="11">
        <f t="shared" si="0"/>
        <v>3590</v>
      </c>
      <c r="E24" s="11">
        <v>5433</v>
      </c>
      <c r="F24" s="11">
        <v>155</v>
      </c>
      <c r="G24" s="11">
        <f t="shared" si="1"/>
        <v>5588</v>
      </c>
      <c r="H24" s="11">
        <v>4657</v>
      </c>
      <c r="I24" s="14">
        <v>118</v>
      </c>
      <c r="J24" s="11">
        <f t="shared" si="2"/>
        <v>4775</v>
      </c>
    </row>
    <row r="25" spans="1:10" s="5" customFormat="1" ht="15.75">
      <c r="A25" s="6" t="s">
        <v>16</v>
      </c>
      <c r="B25" s="10">
        <v>36693</v>
      </c>
      <c r="C25" s="13">
        <f>SUM(C26:C30)</f>
        <v>-4809</v>
      </c>
      <c r="D25" s="10">
        <f t="shared" si="0"/>
        <v>31884</v>
      </c>
      <c r="E25" s="10">
        <v>38880</v>
      </c>
      <c r="F25" s="13">
        <v>5676</v>
      </c>
      <c r="G25" s="10">
        <f t="shared" si="1"/>
        <v>44556</v>
      </c>
      <c r="H25" s="10">
        <v>46224</v>
      </c>
      <c r="I25" s="13">
        <v>1486</v>
      </c>
      <c r="J25" s="10">
        <f t="shared" si="2"/>
        <v>47710</v>
      </c>
    </row>
    <row r="26" spans="1:10" s="5" customFormat="1" ht="15.75">
      <c r="A26" s="7" t="s">
        <v>17</v>
      </c>
      <c r="B26" s="11">
        <v>2292</v>
      </c>
      <c r="C26" s="11">
        <v>-1895</v>
      </c>
      <c r="D26" s="11">
        <f t="shared" si="0"/>
        <v>397</v>
      </c>
      <c r="E26" s="11"/>
      <c r="F26" s="11">
        <v>0</v>
      </c>
      <c r="G26" s="11">
        <v>0</v>
      </c>
      <c r="H26" s="11">
        <v>7675</v>
      </c>
      <c r="I26" s="14">
        <v>-3330</v>
      </c>
      <c r="J26" s="11">
        <f t="shared" si="2"/>
        <v>4345</v>
      </c>
    </row>
    <row r="27" spans="1:10" s="5" customFormat="1" ht="15.75">
      <c r="A27" s="7" t="s">
        <v>105</v>
      </c>
      <c r="B27" s="11">
        <v>10988</v>
      </c>
      <c r="C27" s="11">
        <v>-111</v>
      </c>
      <c r="D27" s="11">
        <f t="shared" si="0"/>
        <v>10877</v>
      </c>
      <c r="E27" s="11">
        <v>13675</v>
      </c>
      <c r="F27" s="11">
        <v>873</v>
      </c>
      <c r="G27" s="11">
        <f t="shared" si="1"/>
        <v>14548</v>
      </c>
      <c r="H27" s="11">
        <v>13761</v>
      </c>
      <c r="I27" s="14">
        <v>747</v>
      </c>
      <c r="J27" s="11">
        <f t="shared" si="2"/>
        <v>14508</v>
      </c>
    </row>
    <row r="28" spans="1:10" s="5" customFormat="1" ht="15.75">
      <c r="A28" s="7" t="s">
        <v>18</v>
      </c>
      <c r="B28" s="11">
        <v>12681</v>
      </c>
      <c r="C28" s="11">
        <v>-2226</v>
      </c>
      <c r="D28" s="11">
        <f t="shared" si="0"/>
        <v>10455</v>
      </c>
      <c r="E28" s="11">
        <v>15855</v>
      </c>
      <c r="F28" s="11">
        <v>-847</v>
      </c>
      <c r="G28" s="11">
        <f t="shared" si="1"/>
        <v>15008</v>
      </c>
      <c r="H28" s="11">
        <v>16043</v>
      </c>
      <c r="I28" s="14">
        <v>-1240</v>
      </c>
      <c r="J28" s="11">
        <f t="shared" si="2"/>
        <v>14803</v>
      </c>
    </row>
    <row r="29" spans="1:10" s="5" customFormat="1" ht="15.75">
      <c r="A29" s="7" t="s">
        <v>106</v>
      </c>
      <c r="B29" s="11">
        <v>2413</v>
      </c>
      <c r="C29" s="11">
        <v>-540</v>
      </c>
      <c r="D29" s="11">
        <f t="shared" si="0"/>
        <v>1873</v>
      </c>
      <c r="E29" s="11">
        <v>2635</v>
      </c>
      <c r="F29" s="11">
        <v>-124</v>
      </c>
      <c r="G29" s="11">
        <f t="shared" si="1"/>
        <v>2511</v>
      </c>
      <c r="H29" s="11">
        <v>2922</v>
      </c>
      <c r="I29" s="14">
        <v>-157</v>
      </c>
      <c r="J29" s="11">
        <f t="shared" si="2"/>
        <v>2765</v>
      </c>
    </row>
    <row r="30" spans="1:10" s="5" customFormat="1" ht="15.75">
      <c r="A30" s="7" t="s">
        <v>107</v>
      </c>
      <c r="B30" s="11">
        <v>8319</v>
      </c>
      <c r="C30" s="11">
        <v>-37</v>
      </c>
      <c r="D30" s="11">
        <f t="shared" si="0"/>
        <v>8282</v>
      </c>
      <c r="E30" s="11">
        <v>6715</v>
      </c>
      <c r="F30" s="11">
        <v>5774</v>
      </c>
      <c r="G30" s="11">
        <f t="shared" si="1"/>
        <v>12489</v>
      </c>
      <c r="H30" s="11">
        <v>5823</v>
      </c>
      <c r="I30" s="14">
        <v>5466</v>
      </c>
      <c r="J30" s="11">
        <f t="shared" si="2"/>
        <v>11289</v>
      </c>
    </row>
    <row r="31" spans="1:10" s="5" customFormat="1" ht="15.75">
      <c r="A31" s="6" t="s">
        <v>98</v>
      </c>
      <c r="B31" s="10">
        <v>23522</v>
      </c>
      <c r="C31" s="10">
        <f>SUM(C33:C37)</f>
        <v>1477</v>
      </c>
      <c r="D31" s="10">
        <f t="shared" si="0"/>
        <v>24999</v>
      </c>
      <c r="E31" s="10">
        <v>32593</v>
      </c>
      <c r="F31" s="13">
        <v>5305</v>
      </c>
      <c r="G31" s="10">
        <f t="shared" si="1"/>
        <v>37898</v>
      </c>
      <c r="H31" s="10">
        <v>31920</v>
      </c>
      <c r="I31" s="13">
        <v>5125</v>
      </c>
      <c r="J31" s="10">
        <f t="shared" si="2"/>
        <v>37045</v>
      </c>
    </row>
    <row r="32" spans="1:10" s="5" customFormat="1" ht="15.75" hidden="1">
      <c r="A32" s="7" t="s">
        <v>19</v>
      </c>
      <c r="B32" s="11">
        <v>0</v>
      </c>
      <c r="C32" s="11"/>
      <c r="D32" s="11">
        <f t="shared" si="0"/>
        <v>0</v>
      </c>
      <c r="E32" s="11">
        <v>0</v>
      </c>
      <c r="F32" s="11">
        <v>0</v>
      </c>
      <c r="G32" s="11">
        <f t="shared" si="1"/>
        <v>0</v>
      </c>
      <c r="H32" s="11">
        <v>0</v>
      </c>
      <c r="I32" s="14">
        <v>0</v>
      </c>
      <c r="J32" s="11">
        <f t="shared" si="2"/>
        <v>0</v>
      </c>
    </row>
    <row r="33" spans="1:10" s="5" customFormat="1" ht="15.75">
      <c r="A33" s="7" t="s">
        <v>20</v>
      </c>
      <c r="B33" s="11">
        <v>4374</v>
      </c>
      <c r="C33" s="11">
        <v>334</v>
      </c>
      <c r="D33" s="11">
        <f t="shared" si="0"/>
        <v>4708</v>
      </c>
      <c r="E33" s="11">
        <v>6339</v>
      </c>
      <c r="F33" s="11">
        <v>989</v>
      </c>
      <c r="G33" s="11">
        <f t="shared" si="1"/>
        <v>7328</v>
      </c>
      <c r="H33" s="11">
        <v>6512</v>
      </c>
      <c r="I33" s="14">
        <v>978</v>
      </c>
      <c r="J33" s="11">
        <f t="shared" si="2"/>
        <v>7490</v>
      </c>
    </row>
    <row r="34" spans="1:10" s="5" customFormat="1" ht="15.75">
      <c r="A34" s="7" t="s">
        <v>21</v>
      </c>
      <c r="B34" s="11">
        <v>6449</v>
      </c>
      <c r="C34" s="11">
        <v>423</v>
      </c>
      <c r="D34" s="11">
        <f t="shared" si="0"/>
        <v>6872</v>
      </c>
      <c r="E34" s="11">
        <v>9050</v>
      </c>
      <c r="F34" s="11">
        <v>1207</v>
      </c>
      <c r="G34" s="11">
        <f t="shared" si="1"/>
        <v>10257</v>
      </c>
      <c r="H34" s="11">
        <v>8724</v>
      </c>
      <c r="I34" s="14">
        <v>1164</v>
      </c>
      <c r="J34" s="11">
        <f t="shared" si="2"/>
        <v>9888</v>
      </c>
    </row>
    <row r="35" spans="1:10" s="5" customFormat="1" ht="15.75">
      <c r="A35" s="7" t="s">
        <v>22</v>
      </c>
      <c r="B35" s="11">
        <v>4505</v>
      </c>
      <c r="C35" s="11">
        <v>247</v>
      </c>
      <c r="D35" s="11">
        <f t="shared" si="0"/>
        <v>4752</v>
      </c>
      <c r="E35" s="11">
        <v>6161</v>
      </c>
      <c r="F35" s="11">
        <v>842</v>
      </c>
      <c r="G35" s="11">
        <f t="shared" si="1"/>
        <v>7003</v>
      </c>
      <c r="H35" s="11">
        <v>6107</v>
      </c>
      <c r="I35" s="14">
        <v>803</v>
      </c>
      <c r="J35" s="11">
        <f t="shared" si="2"/>
        <v>6910</v>
      </c>
    </row>
    <row r="36" spans="1:10" s="5" customFormat="1" ht="15.75">
      <c r="A36" s="7" t="s">
        <v>23</v>
      </c>
      <c r="B36" s="11">
        <v>6811</v>
      </c>
      <c r="C36" s="11">
        <v>343</v>
      </c>
      <c r="D36" s="11">
        <f t="shared" si="0"/>
        <v>7154</v>
      </c>
      <c r="E36" s="11">
        <v>9148</v>
      </c>
      <c r="F36" s="11">
        <v>1030</v>
      </c>
      <c r="G36" s="11">
        <f t="shared" si="1"/>
        <v>10178</v>
      </c>
      <c r="H36" s="11">
        <v>8865</v>
      </c>
      <c r="I36" s="14">
        <v>992</v>
      </c>
      <c r="J36" s="11">
        <f t="shared" si="2"/>
        <v>9857</v>
      </c>
    </row>
    <row r="37" spans="1:10" s="5" customFormat="1" ht="15.75">
      <c r="A37" s="7" t="s">
        <v>24</v>
      </c>
      <c r="B37" s="11">
        <v>1383</v>
      </c>
      <c r="C37" s="11">
        <v>130</v>
      </c>
      <c r="D37" s="11">
        <f t="shared" si="0"/>
        <v>1513</v>
      </c>
      <c r="E37" s="11">
        <v>1895</v>
      </c>
      <c r="F37" s="11">
        <v>1237</v>
      </c>
      <c r="G37" s="11">
        <f t="shared" si="1"/>
        <v>3132</v>
      </c>
      <c r="H37" s="11">
        <v>1712</v>
      </c>
      <c r="I37" s="14">
        <v>1188</v>
      </c>
      <c r="J37" s="11">
        <f t="shared" si="2"/>
        <v>2900</v>
      </c>
    </row>
    <row r="38" spans="1:10" s="5" customFormat="1" ht="15.75">
      <c r="A38" s="6" t="s">
        <v>25</v>
      </c>
      <c r="B38" s="10">
        <v>8376</v>
      </c>
      <c r="C38" s="10">
        <f>SUM(C41:C46)</f>
        <v>441</v>
      </c>
      <c r="D38" s="10">
        <f t="shared" si="0"/>
        <v>8817</v>
      </c>
      <c r="E38" s="10">
        <v>9159</v>
      </c>
      <c r="F38" s="13">
        <v>1645</v>
      </c>
      <c r="G38" s="10">
        <f t="shared" si="1"/>
        <v>10804</v>
      </c>
      <c r="H38" s="10">
        <v>10060</v>
      </c>
      <c r="I38" s="13">
        <v>1608</v>
      </c>
      <c r="J38" s="10">
        <f t="shared" si="2"/>
        <v>11668</v>
      </c>
    </row>
    <row r="39" spans="1:10" s="5" customFormat="1" ht="15.75" hidden="1">
      <c r="A39" s="7" t="s">
        <v>26</v>
      </c>
      <c r="B39" s="11">
        <v>0</v>
      </c>
      <c r="C39" s="11"/>
      <c r="D39" s="11">
        <f t="shared" si="0"/>
        <v>0</v>
      </c>
      <c r="E39" s="11">
        <v>0</v>
      </c>
      <c r="F39" s="11">
        <v>0</v>
      </c>
      <c r="G39" s="11">
        <f t="shared" si="1"/>
        <v>0</v>
      </c>
      <c r="H39" s="11">
        <v>0</v>
      </c>
      <c r="I39" s="14">
        <v>0</v>
      </c>
      <c r="J39" s="11">
        <f t="shared" si="2"/>
        <v>0</v>
      </c>
    </row>
    <row r="40" spans="1:10" s="5" customFormat="1" ht="15.75" hidden="1">
      <c r="A40" s="7" t="s">
        <v>27</v>
      </c>
      <c r="B40" s="11">
        <v>0</v>
      </c>
      <c r="C40" s="11"/>
      <c r="D40" s="11">
        <f t="shared" si="0"/>
        <v>0</v>
      </c>
      <c r="E40" s="11">
        <v>0</v>
      </c>
      <c r="F40" s="11">
        <v>0</v>
      </c>
      <c r="G40" s="11">
        <f t="shared" si="1"/>
        <v>0</v>
      </c>
      <c r="H40" s="11">
        <v>0</v>
      </c>
      <c r="I40" s="14">
        <v>0</v>
      </c>
      <c r="J40" s="11">
        <f t="shared" si="2"/>
        <v>0</v>
      </c>
    </row>
    <row r="41" spans="1:10" s="5" customFormat="1" ht="15.75">
      <c r="A41" s="7" t="s">
        <v>28</v>
      </c>
      <c r="B41" s="11">
        <v>1236</v>
      </c>
      <c r="C41" s="11">
        <v>225</v>
      </c>
      <c r="D41" s="11">
        <f t="shared" si="0"/>
        <v>1461</v>
      </c>
      <c r="E41" s="11">
        <v>1362</v>
      </c>
      <c r="F41" s="11">
        <v>485</v>
      </c>
      <c r="G41" s="11">
        <f t="shared" si="1"/>
        <v>1847</v>
      </c>
      <c r="H41" s="11">
        <v>1353</v>
      </c>
      <c r="I41" s="14">
        <v>496</v>
      </c>
      <c r="J41" s="11">
        <f t="shared" si="2"/>
        <v>1849</v>
      </c>
    </row>
    <row r="42" spans="1:10" s="5" customFormat="1" ht="15.75">
      <c r="A42" s="7" t="s">
        <v>29</v>
      </c>
      <c r="B42" s="11">
        <v>1045</v>
      </c>
      <c r="C42" s="11">
        <v>133</v>
      </c>
      <c r="D42" s="11">
        <f t="shared" si="0"/>
        <v>1178</v>
      </c>
      <c r="E42" s="11">
        <v>1397</v>
      </c>
      <c r="F42" s="11">
        <v>324</v>
      </c>
      <c r="G42" s="11">
        <f t="shared" si="1"/>
        <v>1721</v>
      </c>
      <c r="H42" s="11">
        <v>1168</v>
      </c>
      <c r="I42" s="14">
        <v>332</v>
      </c>
      <c r="J42" s="11">
        <f t="shared" si="2"/>
        <v>1500</v>
      </c>
    </row>
    <row r="43" spans="1:10" s="5" customFormat="1" ht="15.75">
      <c r="A43" s="7" t="s">
        <v>30</v>
      </c>
      <c r="B43" s="11">
        <v>1384</v>
      </c>
      <c r="C43" s="11">
        <v>-19</v>
      </c>
      <c r="D43" s="11">
        <f t="shared" si="0"/>
        <v>1365</v>
      </c>
      <c r="E43" s="11">
        <v>1697</v>
      </c>
      <c r="F43" s="11">
        <v>121</v>
      </c>
      <c r="G43" s="11">
        <f t="shared" si="1"/>
        <v>1818</v>
      </c>
      <c r="H43" s="11">
        <v>1773</v>
      </c>
      <c r="I43" s="14">
        <v>97</v>
      </c>
      <c r="J43" s="11">
        <f t="shared" si="2"/>
        <v>1870</v>
      </c>
    </row>
    <row r="44" spans="1:10" s="5" customFormat="1" ht="15.75">
      <c r="A44" s="7" t="s">
        <v>31</v>
      </c>
      <c r="B44" s="11">
        <v>1381</v>
      </c>
      <c r="C44" s="11">
        <v>61</v>
      </c>
      <c r="D44" s="11">
        <f t="shared" si="0"/>
        <v>1442</v>
      </c>
      <c r="E44" s="11">
        <v>1127</v>
      </c>
      <c r="F44" s="11">
        <v>251</v>
      </c>
      <c r="G44" s="11">
        <f t="shared" si="1"/>
        <v>1378</v>
      </c>
      <c r="H44" s="11">
        <v>1636</v>
      </c>
      <c r="I44" s="14">
        <v>247</v>
      </c>
      <c r="J44" s="11">
        <f t="shared" si="2"/>
        <v>1883</v>
      </c>
    </row>
    <row r="45" spans="1:10" s="5" customFormat="1" ht="15.75">
      <c r="A45" s="7" t="s">
        <v>32</v>
      </c>
      <c r="B45" s="11">
        <v>1668</v>
      </c>
      <c r="C45" s="11">
        <v>92</v>
      </c>
      <c r="D45" s="11">
        <f t="shared" si="0"/>
        <v>1760</v>
      </c>
      <c r="E45" s="11">
        <v>2044</v>
      </c>
      <c r="F45" s="11">
        <v>270</v>
      </c>
      <c r="G45" s="11">
        <f t="shared" si="1"/>
        <v>2314</v>
      </c>
      <c r="H45" s="11">
        <v>2087</v>
      </c>
      <c r="I45" s="14">
        <v>256</v>
      </c>
      <c r="J45" s="11">
        <f t="shared" si="2"/>
        <v>2343</v>
      </c>
    </row>
    <row r="46" spans="1:10" s="5" customFormat="1" ht="15.75">
      <c r="A46" s="7" t="s">
        <v>33</v>
      </c>
      <c r="B46" s="11">
        <v>1662</v>
      </c>
      <c r="C46" s="11">
        <v>-51</v>
      </c>
      <c r="D46" s="11">
        <f t="shared" si="0"/>
        <v>1611</v>
      </c>
      <c r="E46" s="11">
        <v>1532</v>
      </c>
      <c r="F46" s="11">
        <v>194</v>
      </c>
      <c r="G46" s="11">
        <f t="shared" si="1"/>
        <v>1726</v>
      </c>
      <c r="H46" s="11">
        <v>2043</v>
      </c>
      <c r="I46" s="14">
        <v>180</v>
      </c>
      <c r="J46" s="11">
        <f t="shared" si="2"/>
        <v>2223</v>
      </c>
    </row>
    <row r="47" spans="1:10" s="5" customFormat="1" ht="15.75">
      <c r="A47" s="6" t="s">
        <v>34</v>
      </c>
      <c r="B47" s="10">
        <v>12076</v>
      </c>
      <c r="C47" s="13">
        <f>SUM(C48:C51)</f>
        <v>-2176</v>
      </c>
      <c r="D47" s="10">
        <f t="shared" si="0"/>
        <v>9900</v>
      </c>
      <c r="E47" s="10">
        <v>13187</v>
      </c>
      <c r="F47" s="13">
        <v>-1110</v>
      </c>
      <c r="G47" s="10">
        <f t="shared" si="1"/>
        <v>12077</v>
      </c>
      <c r="H47" s="10">
        <v>15341</v>
      </c>
      <c r="I47" s="13">
        <v>-1161</v>
      </c>
      <c r="J47" s="10">
        <f t="shared" si="2"/>
        <v>14180</v>
      </c>
    </row>
    <row r="48" spans="1:10" s="5" customFormat="1" ht="15.75">
      <c r="A48" s="7" t="s">
        <v>35</v>
      </c>
      <c r="B48" s="11">
        <v>3961</v>
      </c>
      <c r="C48" s="11">
        <v>-1549</v>
      </c>
      <c r="D48" s="11">
        <f t="shared" si="0"/>
        <v>2412</v>
      </c>
      <c r="E48" s="11">
        <v>3681</v>
      </c>
      <c r="F48" s="11">
        <v>-1215</v>
      </c>
      <c r="G48" s="11">
        <f t="shared" si="1"/>
        <v>2466</v>
      </c>
      <c r="H48" s="11">
        <v>5284</v>
      </c>
      <c r="I48" s="14">
        <v>-1222</v>
      </c>
      <c r="J48" s="11">
        <f t="shared" si="2"/>
        <v>4062</v>
      </c>
    </row>
    <row r="49" spans="1:10" s="5" customFormat="1" ht="15.75">
      <c r="A49" s="7" t="s">
        <v>36</v>
      </c>
      <c r="B49" s="11">
        <v>2790</v>
      </c>
      <c r="C49" s="11">
        <v>-208</v>
      </c>
      <c r="D49" s="11">
        <f t="shared" si="0"/>
        <v>2582</v>
      </c>
      <c r="E49" s="11">
        <v>3435</v>
      </c>
      <c r="F49" s="11">
        <v>-39</v>
      </c>
      <c r="G49" s="11">
        <f t="shared" si="1"/>
        <v>3396</v>
      </c>
      <c r="H49" s="11">
        <v>3544</v>
      </c>
      <c r="I49" s="14">
        <v>-52</v>
      </c>
      <c r="J49" s="11">
        <f t="shared" si="2"/>
        <v>3492</v>
      </c>
    </row>
    <row r="50" spans="1:10" s="5" customFormat="1" ht="15.75">
      <c r="A50" s="7" t="s">
        <v>37</v>
      </c>
      <c r="B50" s="11">
        <v>2936</v>
      </c>
      <c r="C50" s="11">
        <v>-211</v>
      </c>
      <c r="D50" s="11">
        <f t="shared" si="0"/>
        <v>2725</v>
      </c>
      <c r="E50" s="11">
        <v>3690</v>
      </c>
      <c r="F50" s="11">
        <v>-44</v>
      </c>
      <c r="G50" s="11">
        <f t="shared" si="1"/>
        <v>3646</v>
      </c>
      <c r="H50" s="11">
        <v>3709</v>
      </c>
      <c r="I50" s="14">
        <v>-57</v>
      </c>
      <c r="J50" s="11">
        <f t="shared" si="2"/>
        <v>3652</v>
      </c>
    </row>
    <row r="51" spans="1:10" s="5" customFormat="1" ht="15.75">
      <c r="A51" s="7" t="s">
        <v>38</v>
      </c>
      <c r="B51" s="11">
        <v>2389</v>
      </c>
      <c r="C51" s="11">
        <v>-208</v>
      </c>
      <c r="D51" s="11">
        <f t="shared" si="0"/>
        <v>2181</v>
      </c>
      <c r="E51" s="11">
        <v>2381</v>
      </c>
      <c r="F51" s="11">
        <v>188</v>
      </c>
      <c r="G51" s="11">
        <f t="shared" si="1"/>
        <v>2569</v>
      </c>
      <c r="H51" s="11">
        <v>2804</v>
      </c>
      <c r="I51" s="14">
        <v>170</v>
      </c>
      <c r="J51" s="11">
        <f t="shared" si="2"/>
        <v>2974</v>
      </c>
    </row>
    <row r="52" spans="1:10" s="5" customFormat="1" ht="15.75">
      <c r="A52" s="6" t="s">
        <v>113</v>
      </c>
      <c r="B52" s="10">
        <v>6524</v>
      </c>
      <c r="C52" s="13">
        <f>SUM(C54:C57)</f>
        <v>-1512</v>
      </c>
      <c r="D52" s="10">
        <f t="shared" si="0"/>
        <v>5012</v>
      </c>
      <c r="E52" s="10">
        <v>8248</v>
      </c>
      <c r="F52" s="13">
        <v>-1149</v>
      </c>
      <c r="G52" s="10">
        <f t="shared" si="1"/>
        <v>7099</v>
      </c>
      <c r="H52" s="10">
        <v>8253</v>
      </c>
      <c r="I52" s="13">
        <v>-1153</v>
      </c>
      <c r="J52" s="10">
        <f t="shared" si="2"/>
        <v>7100</v>
      </c>
    </row>
    <row r="53" spans="1:10" s="5" customFormat="1" ht="15.75" hidden="1">
      <c r="A53" s="7" t="s">
        <v>33</v>
      </c>
      <c r="B53" s="11">
        <v>0</v>
      </c>
      <c r="C53" s="11"/>
      <c r="D53" s="11">
        <f t="shared" si="0"/>
        <v>0</v>
      </c>
      <c r="E53" s="11">
        <v>0</v>
      </c>
      <c r="F53" s="11">
        <v>0</v>
      </c>
      <c r="G53" s="11">
        <f t="shared" si="1"/>
        <v>0</v>
      </c>
      <c r="H53" s="11">
        <v>0</v>
      </c>
      <c r="I53" s="14">
        <v>0</v>
      </c>
      <c r="J53" s="11">
        <f t="shared" si="2"/>
        <v>0</v>
      </c>
    </row>
    <row r="54" spans="1:10" s="5" customFormat="1" ht="15.75">
      <c r="A54" s="7" t="s">
        <v>39</v>
      </c>
      <c r="B54" s="11">
        <v>1659</v>
      </c>
      <c r="C54" s="11">
        <v>-396</v>
      </c>
      <c r="D54" s="11">
        <f t="shared" si="0"/>
        <v>1263</v>
      </c>
      <c r="E54" s="11">
        <v>2277</v>
      </c>
      <c r="F54" s="11">
        <v>-336</v>
      </c>
      <c r="G54" s="11">
        <f t="shared" si="1"/>
        <v>1941</v>
      </c>
      <c r="H54" s="11">
        <v>2265</v>
      </c>
      <c r="I54" s="14">
        <v>-335</v>
      </c>
      <c r="J54" s="11">
        <f t="shared" si="2"/>
        <v>1930</v>
      </c>
    </row>
    <row r="55" spans="1:10" s="5" customFormat="1" ht="15.75">
      <c r="A55" s="7" t="s">
        <v>40</v>
      </c>
      <c r="B55" s="11">
        <v>1683</v>
      </c>
      <c r="C55" s="11">
        <v>-270</v>
      </c>
      <c r="D55" s="11">
        <f t="shared" si="0"/>
        <v>1413</v>
      </c>
      <c r="E55" s="11">
        <v>2072</v>
      </c>
      <c r="F55" s="11">
        <v>-184</v>
      </c>
      <c r="G55" s="11">
        <f t="shared" si="1"/>
        <v>1888</v>
      </c>
      <c r="H55" s="11">
        <v>2052</v>
      </c>
      <c r="I55" s="14">
        <v>-188</v>
      </c>
      <c r="J55" s="11">
        <f t="shared" si="2"/>
        <v>1864</v>
      </c>
    </row>
    <row r="56" spans="1:10" s="5" customFormat="1" ht="15.75">
      <c r="A56" s="7" t="s">
        <v>41</v>
      </c>
      <c r="B56" s="11">
        <v>1787</v>
      </c>
      <c r="C56" s="11">
        <v>-424</v>
      </c>
      <c r="D56" s="11">
        <f t="shared" si="0"/>
        <v>1363</v>
      </c>
      <c r="E56" s="11">
        <v>2089</v>
      </c>
      <c r="F56" s="11">
        <v>-393</v>
      </c>
      <c r="G56" s="11">
        <f t="shared" si="1"/>
        <v>1696</v>
      </c>
      <c r="H56" s="11">
        <v>2387</v>
      </c>
      <c r="I56" s="14">
        <v>-389</v>
      </c>
      <c r="J56" s="11">
        <f t="shared" si="2"/>
        <v>1998</v>
      </c>
    </row>
    <row r="57" spans="1:10" s="5" customFormat="1" ht="15.75">
      <c r="A57" s="7" t="s">
        <v>42</v>
      </c>
      <c r="B57" s="11">
        <v>1395</v>
      </c>
      <c r="C57" s="11">
        <v>-422</v>
      </c>
      <c r="D57" s="11">
        <f t="shared" si="0"/>
        <v>973</v>
      </c>
      <c r="E57" s="11">
        <v>1810</v>
      </c>
      <c r="F57" s="11">
        <v>-236</v>
      </c>
      <c r="G57" s="11">
        <f t="shared" si="1"/>
        <v>1574</v>
      </c>
      <c r="H57" s="11">
        <v>1549</v>
      </c>
      <c r="I57" s="14">
        <v>-241</v>
      </c>
      <c r="J57" s="11">
        <f t="shared" si="2"/>
        <v>1308</v>
      </c>
    </row>
    <row r="58" spans="1:10" s="5" customFormat="1" ht="15.75">
      <c r="A58" s="6" t="s">
        <v>43</v>
      </c>
      <c r="B58" s="10">
        <v>6742</v>
      </c>
      <c r="C58" s="13">
        <f>SUM(C59:C61)</f>
        <v>-3542</v>
      </c>
      <c r="D58" s="10">
        <f t="shared" si="0"/>
        <v>3200</v>
      </c>
      <c r="E58" s="10">
        <v>8447</v>
      </c>
      <c r="F58" s="13">
        <v>-3741</v>
      </c>
      <c r="G58" s="10">
        <f t="shared" si="1"/>
        <v>4706</v>
      </c>
      <c r="H58" s="10">
        <v>9117</v>
      </c>
      <c r="I58" s="13">
        <v>-3753</v>
      </c>
      <c r="J58" s="10">
        <f t="shared" si="2"/>
        <v>5364</v>
      </c>
    </row>
    <row r="59" spans="1:10" s="5" customFormat="1" ht="15.75">
      <c r="A59" s="7" t="s">
        <v>44</v>
      </c>
      <c r="B59" s="11">
        <v>2181</v>
      </c>
      <c r="C59" s="11">
        <v>-2181</v>
      </c>
      <c r="D59" s="11">
        <v>0</v>
      </c>
      <c r="E59" s="11">
        <v>2537</v>
      </c>
      <c r="F59" s="11">
        <v>-2537</v>
      </c>
      <c r="G59" s="11">
        <v>0</v>
      </c>
      <c r="H59" s="11">
        <v>3192</v>
      </c>
      <c r="I59" s="14">
        <v>-2568</v>
      </c>
      <c r="J59" s="11">
        <f t="shared" si="2"/>
        <v>624</v>
      </c>
    </row>
    <row r="60" spans="1:10" s="5" customFormat="1" ht="15.75">
      <c r="A60" s="7" t="s">
        <v>45</v>
      </c>
      <c r="B60" s="11">
        <v>1843</v>
      </c>
      <c r="C60" s="11">
        <v>-655</v>
      </c>
      <c r="D60" s="11">
        <f t="shared" si="0"/>
        <v>1188</v>
      </c>
      <c r="E60" s="11">
        <v>2487</v>
      </c>
      <c r="F60" s="11">
        <v>-675</v>
      </c>
      <c r="G60" s="11">
        <f t="shared" si="1"/>
        <v>1812</v>
      </c>
      <c r="H60" s="11">
        <v>2477</v>
      </c>
      <c r="I60" s="14">
        <v>-662</v>
      </c>
      <c r="J60" s="11">
        <f t="shared" si="2"/>
        <v>1815</v>
      </c>
    </row>
    <row r="61" spans="1:10" s="5" customFormat="1" ht="15.75">
      <c r="A61" s="7" t="s">
        <v>46</v>
      </c>
      <c r="B61" s="11">
        <v>2718</v>
      </c>
      <c r="C61" s="11">
        <v>-706</v>
      </c>
      <c r="D61" s="11">
        <f t="shared" si="0"/>
        <v>2012</v>
      </c>
      <c r="E61" s="11">
        <v>3423</v>
      </c>
      <c r="F61" s="11">
        <v>-529</v>
      </c>
      <c r="G61" s="11">
        <f t="shared" si="1"/>
        <v>2894</v>
      </c>
      <c r="H61" s="11">
        <v>3448</v>
      </c>
      <c r="I61" s="14">
        <v>-523</v>
      </c>
      <c r="J61" s="11">
        <f t="shared" si="2"/>
        <v>2925</v>
      </c>
    </row>
    <row r="62" spans="1:10" s="5" customFormat="1" ht="18.75" customHeight="1">
      <c r="A62" s="6" t="s">
        <v>104</v>
      </c>
      <c r="B62" s="10">
        <v>2949</v>
      </c>
      <c r="C62" s="13">
        <f>SUM(C65:C67)</f>
        <v>74</v>
      </c>
      <c r="D62" s="10">
        <f t="shared" si="0"/>
        <v>3023</v>
      </c>
      <c r="E62" s="10">
        <v>4846</v>
      </c>
      <c r="F62" s="13">
        <v>2035</v>
      </c>
      <c r="G62" s="10">
        <f t="shared" si="1"/>
        <v>6881</v>
      </c>
      <c r="H62" s="10">
        <v>3424</v>
      </c>
      <c r="I62" s="13">
        <v>1761</v>
      </c>
      <c r="J62" s="10">
        <f t="shared" si="2"/>
        <v>5185</v>
      </c>
    </row>
    <row r="63" spans="1:10" s="5" customFormat="1" ht="15.75" hidden="1">
      <c r="A63" s="7" t="s">
        <v>47</v>
      </c>
      <c r="B63" s="11">
        <v>0</v>
      </c>
      <c r="C63" s="11"/>
      <c r="D63" s="11">
        <f t="shared" si="0"/>
        <v>0</v>
      </c>
      <c r="E63" s="11">
        <v>0</v>
      </c>
      <c r="F63" s="11">
        <v>0</v>
      </c>
      <c r="G63" s="11">
        <f t="shared" si="1"/>
        <v>0</v>
      </c>
      <c r="H63" s="11">
        <v>0</v>
      </c>
      <c r="I63" s="14">
        <v>0</v>
      </c>
      <c r="J63" s="11">
        <f t="shared" si="2"/>
        <v>0</v>
      </c>
    </row>
    <row r="64" spans="1:10" s="5" customFormat="1" ht="15.75">
      <c r="A64" s="7" t="s">
        <v>32</v>
      </c>
      <c r="B64" s="11">
        <v>0</v>
      </c>
      <c r="C64" s="11"/>
      <c r="D64" s="11">
        <v>0</v>
      </c>
      <c r="E64" s="11">
        <v>0</v>
      </c>
      <c r="F64" s="11">
        <v>564</v>
      </c>
      <c r="G64" s="11">
        <f t="shared" si="1"/>
        <v>564</v>
      </c>
      <c r="H64" s="11">
        <v>0</v>
      </c>
      <c r="I64" s="14">
        <v>303</v>
      </c>
      <c r="J64" s="11">
        <f t="shared" si="2"/>
        <v>303</v>
      </c>
    </row>
    <row r="65" spans="1:10" s="5" customFormat="1" ht="15.75">
      <c r="A65" s="7" t="s">
        <v>48</v>
      </c>
      <c r="B65" s="11">
        <v>556</v>
      </c>
      <c r="C65" s="11">
        <v>35</v>
      </c>
      <c r="D65" s="11">
        <f t="shared" si="0"/>
        <v>591</v>
      </c>
      <c r="E65" s="11">
        <v>994</v>
      </c>
      <c r="F65" s="11">
        <v>263</v>
      </c>
      <c r="G65" s="11">
        <f t="shared" si="1"/>
        <v>1257</v>
      </c>
      <c r="H65" s="11">
        <v>147</v>
      </c>
      <c r="I65" s="14">
        <v>257</v>
      </c>
      <c r="J65" s="11">
        <f t="shared" si="2"/>
        <v>404</v>
      </c>
    </row>
    <row r="66" spans="1:10" s="5" customFormat="1" ht="15.75">
      <c r="A66" s="7" t="s">
        <v>49</v>
      </c>
      <c r="B66" s="11">
        <v>1296</v>
      </c>
      <c r="C66" s="11">
        <v>-20</v>
      </c>
      <c r="D66" s="11">
        <f t="shared" si="0"/>
        <v>1276</v>
      </c>
      <c r="E66" s="11">
        <v>2476</v>
      </c>
      <c r="F66" s="11">
        <v>259</v>
      </c>
      <c r="G66" s="11">
        <f t="shared" si="1"/>
        <v>2735</v>
      </c>
      <c r="H66" s="11">
        <v>2366</v>
      </c>
      <c r="I66" s="14">
        <v>269</v>
      </c>
      <c r="J66" s="11">
        <f t="shared" si="2"/>
        <v>2635</v>
      </c>
    </row>
    <row r="67" spans="1:10" s="5" customFormat="1" ht="15.75">
      <c r="A67" s="7" t="s">
        <v>50</v>
      </c>
      <c r="B67" s="11">
        <v>1097</v>
      </c>
      <c r="C67" s="11">
        <v>59</v>
      </c>
      <c r="D67" s="11">
        <f t="shared" si="0"/>
        <v>1156</v>
      </c>
      <c r="E67" s="11">
        <v>1376</v>
      </c>
      <c r="F67" s="11">
        <v>949</v>
      </c>
      <c r="G67" s="11">
        <f t="shared" si="1"/>
        <v>2325</v>
      </c>
      <c r="H67" s="11">
        <v>911</v>
      </c>
      <c r="I67" s="14">
        <v>932</v>
      </c>
      <c r="J67" s="11">
        <f t="shared" si="2"/>
        <v>1843</v>
      </c>
    </row>
    <row r="68" spans="1:10" s="5" customFormat="1" ht="15.75">
      <c r="A68" s="6" t="s">
        <v>51</v>
      </c>
      <c r="B68" s="10">
        <v>9105</v>
      </c>
      <c r="C68" s="13">
        <f>SUM(C70:C73)</f>
        <v>-1282</v>
      </c>
      <c r="D68" s="10">
        <f t="shared" si="0"/>
        <v>7823</v>
      </c>
      <c r="E68" s="10">
        <v>11554</v>
      </c>
      <c r="F68" s="13">
        <v>-101</v>
      </c>
      <c r="G68" s="10">
        <f t="shared" si="1"/>
        <v>11453</v>
      </c>
      <c r="H68" s="10">
        <v>11096</v>
      </c>
      <c r="I68" s="13">
        <v>-179</v>
      </c>
      <c r="J68" s="10">
        <f t="shared" si="2"/>
        <v>10917</v>
      </c>
    </row>
    <row r="69" spans="1:10" s="5" customFormat="1" ht="15.75" hidden="1">
      <c r="A69" s="7" t="s">
        <v>52</v>
      </c>
      <c r="B69" s="11">
        <v>0</v>
      </c>
      <c r="C69" s="11"/>
      <c r="D69" s="11">
        <f t="shared" si="0"/>
        <v>0</v>
      </c>
      <c r="E69" s="11">
        <v>0</v>
      </c>
      <c r="F69" s="11">
        <v>0</v>
      </c>
      <c r="G69" s="11">
        <f t="shared" si="1"/>
        <v>0</v>
      </c>
      <c r="H69" s="11">
        <v>0</v>
      </c>
      <c r="I69" s="14">
        <v>0</v>
      </c>
      <c r="J69" s="11">
        <f t="shared" si="2"/>
        <v>0</v>
      </c>
    </row>
    <row r="70" spans="1:10" s="5" customFormat="1" ht="15.75">
      <c r="A70" s="7" t="s">
        <v>53</v>
      </c>
      <c r="B70" s="11">
        <v>3088</v>
      </c>
      <c r="C70" s="11">
        <v>-380</v>
      </c>
      <c r="D70" s="11">
        <f t="shared" si="0"/>
        <v>2708</v>
      </c>
      <c r="E70" s="11">
        <v>3808</v>
      </c>
      <c r="F70" s="11">
        <v>-53</v>
      </c>
      <c r="G70" s="11">
        <f t="shared" si="1"/>
        <v>3755</v>
      </c>
      <c r="H70" s="11">
        <v>3632</v>
      </c>
      <c r="I70" s="14">
        <v>-80</v>
      </c>
      <c r="J70" s="11">
        <f t="shared" si="2"/>
        <v>3552</v>
      </c>
    </row>
    <row r="71" spans="1:10" s="5" customFormat="1" ht="15.75">
      <c r="A71" s="7" t="s">
        <v>54</v>
      </c>
      <c r="B71" s="11">
        <v>598</v>
      </c>
      <c r="C71" s="11">
        <v>-102</v>
      </c>
      <c r="D71" s="11">
        <f t="shared" si="0"/>
        <v>496</v>
      </c>
      <c r="E71" s="11">
        <v>895</v>
      </c>
      <c r="F71" s="11">
        <v>59</v>
      </c>
      <c r="G71" s="11">
        <f t="shared" si="1"/>
        <v>954</v>
      </c>
      <c r="H71" s="11">
        <v>688</v>
      </c>
      <c r="I71" s="14">
        <v>46</v>
      </c>
      <c r="J71" s="11">
        <f t="shared" si="2"/>
        <v>734</v>
      </c>
    </row>
    <row r="72" spans="1:10" s="5" customFormat="1" ht="15.75">
      <c r="A72" s="7" t="s">
        <v>55</v>
      </c>
      <c r="B72" s="11">
        <v>2663</v>
      </c>
      <c r="C72" s="11">
        <v>-288</v>
      </c>
      <c r="D72" s="11">
        <f t="shared" si="0"/>
        <v>2375</v>
      </c>
      <c r="E72" s="11">
        <v>3157</v>
      </c>
      <c r="F72" s="11">
        <v>-94</v>
      </c>
      <c r="G72" s="11">
        <f t="shared" si="1"/>
        <v>3063</v>
      </c>
      <c r="H72" s="11">
        <v>3454</v>
      </c>
      <c r="I72" s="14">
        <v>-108</v>
      </c>
      <c r="J72" s="11">
        <f t="shared" si="2"/>
        <v>3346</v>
      </c>
    </row>
    <row r="73" spans="1:10" s="5" customFormat="1" ht="15.75">
      <c r="A73" s="7" t="s">
        <v>56</v>
      </c>
      <c r="B73" s="11">
        <v>2756</v>
      </c>
      <c r="C73" s="11">
        <v>-512</v>
      </c>
      <c r="D73" s="11">
        <f t="shared" si="0"/>
        <v>2244</v>
      </c>
      <c r="E73" s="11">
        <v>3694</v>
      </c>
      <c r="F73" s="11">
        <v>-13</v>
      </c>
      <c r="G73" s="11">
        <f t="shared" si="1"/>
        <v>3681</v>
      </c>
      <c r="H73" s="11">
        <v>3322</v>
      </c>
      <c r="I73" s="14">
        <v>-37</v>
      </c>
      <c r="J73" s="11">
        <f t="shared" si="2"/>
        <v>3285</v>
      </c>
    </row>
    <row r="74" spans="1:10" s="5" customFormat="1" ht="15.75">
      <c r="A74" s="6" t="s">
        <v>57</v>
      </c>
      <c r="B74" s="10">
        <v>11301</v>
      </c>
      <c r="C74" s="13">
        <f>SUM(C75:C78)</f>
        <v>-3912</v>
      </c>
      <c r="D74" s="10">
        <f t="shared" si="0"/>
        <v>7389</v>
      </c>
      <c r="E74" s="10">
        <v>17024</v>
      </c>
      <c r="F74" s="13">
        <v>-4556</v>
      </c>
      <c r="G74" s="10">
        <f t="shared" si="1"/>
        <v>12468</v>
      </c>
      <c r="H74" s="10">
        <v>14602</v>
      </c>
      <c r="I74" s="13">
        <v>-4482</v>
      </c>
      <c r="J74" s="10">
        <f t="shared" si="2"/>
        <v>10120</v>
      </c>
    </row>
    <row r="75" spans="1:10" s="5" customFormat="1" ht="15.75">
      <c r="A75" s="7" t="s">
        <v>58</v>
      </c>
      <c r="B75" s="11">
        <v>2477</v>
      </c>
      <c r="C75" s="11">
        <v>-2477</v>
      </c>
      <c r="D75" s="11">
        <v>0</v>
      </c>
      <c r="E75" s="11">
        <v>5430</v>
      </c>
      <c r="F75" s="11">
        <v>-3464</v>
      </c>
      <c r="G75" s="11">
        <f t="shared" si="1"/>
        <v>1966</v>
      </c>
      <c r="H75" s="11">
        <v>3552</v>
      </c>
      <c r="I75" s="14">
        <v>-3399</v>
      </c>
      <c r="J75" s="11">
        <f t="shared" si="2"/>
        <v>153</v>
      </c>
    </row>
    <row r="76" spans="1:10" s="5" customFormat="1" ht="15.75">
      <c r="A76" s="7" t="s">
        <v>59</v>
      </c>
      <c r="B76" s="11">
        <v>2991</v>
      </c>
      <c r="C76" s="11">
        <v>-347</v>
      </c>
      <c r="D76" s="11">
        <f t="shared" si="0"/>
        <v>2644</v>
      </c>
      <c r="E76" s="11">
        <v>4013</v>
      </c>
      <c r="F76" s="11">
        <v>-209</v>
      </c>
      <c r="G76" s="11">
        <f t="shared" si="1"/>
        <v>3804</v>
      </c>
      <c r="H76" s="11">
        <v>3763</v>
      </c>
      <c r="I76" s="14">
        <v>-209</v>
      </c>
      <c r="J76" s="11">
        <f t="shared" si="2"/>
        <v>3554</v>
      </c>
    </row>
    <row r="77" spans="1:10" s="5" customFormat="1" ht="15.75">
      <c r="A77" s="7" t="s">
        <v>60</v>
      </c>
      <c r="B77" s="11">
        <v>2845</v>
      </c>
      <c r="C77" s="11">
        <v>-286</v>
      </c>
      <c r="D77" s="11">
        <f t="shared" si="0"/>
        <v>2559</v>
      </c>
      <c r="E77" s="11">
        <v>3685</v>
      </c>
      <c r="F77" s="11">
        <v>-166</v>
      </c>
      <c r="G77" s="11">
        <f t="shared" si="1"/>
        <v>3519</v>
      </c>
      <c r="H77" s="11">
        <v>3592</v>
      </c>
      <c r="I77" s="14">
        <v>-173</v>
      </c>
      <c r="J77" s="11">
        <f t="shared" si="2"/>
        <v>3419</v>
      </c>
    </row>
    <row r="78" spans="1:10" s="5" customFormat="1" ht="15.75">
      <c r="A78" s="7" t="s">
        <v>61</v>
      </c>
      <c r="B78" s="11">
        <v>2988</v>
      </c>
      <c r="C78" s="11">
        <v>-802</v>
      </c>
      <c r="D78" s="11">
        <f aca="true" t="shared" si="3" ref="D78:D122">B78+C78</f>
        <v>2186</v>
      </c>
      <c r="E78" s="11">
        <v>3896</v>
      </c>
      <c r="F78" s="11">
        <v>-717</v>
      </c>
      <c r="G78" s="11">
        <f aca="true" t="shared" si="4" ref="G78:G122">E78+F78</f>
        <v>3179</v>
      </c>
      <c r="H78" s="11">
        <v>3695</v>
      </c>
      <c r="I78" s="14">
        <v>-701</v>
      </c>
      <c r="J78" s="11">
        <f aca="true" t="shared" si="5" ref="J78:J121">H78+I78</f>
        <v>2994</v>
      </c>
    </row>
    <row r="79" spans="1:10" s="5" customFormat="1" ht="15.75">
      <c r="A79" s="6" t="s">
        <v>62</v>
      </c>
      <c r="B79" s="10">
        <v>5021</v>
      </c>
      <c r="C79" s="13">
        <f>SUM(C80:C84)</f>
        <v>-2630</v>
      </c>
      <c r="D79" s="10">
        <f t="shared" si="3"/>
        <v>2391</v>
      </c>
      <c r="E79" s="10">
        <v>5723</v>
      </c>
      <c r="F79" s="13">
        <v>-2903</v>
      </c>
      <c r="G79" s="10">
        <f t="shared" si="4"/>
        <v>2820</v>
      </c>
      <c r="H79" s="10">
        <v>5687</v>
      </c>
      <c r="I79" s="13">
        <v>-2129</v>
      </c>
      <c r="J79" s="10">
        <f t="shared" si="5"/>
        <v>3558</v>
      </c>
    </row>
    <row r="80" spans="1:10" s="5" customFormat="1" ht="15.75" hidden="1">
      <c r="A80" s="7" t="s">
        <v>63</v>
      </c>
      <c r="B80" s="11">
        <v>1437</v>
      </c>
      <c r="C80" s="11">
        <v>-1437</v>
      </c>
      <c r="D80" s="11">
        <f t="shared" si="3"/>
        <v>0</v>
      </c>
      <c r="E80" s="11">
        <v>1946</v>
      </c>
      <c r="F80" s="11">
        <v>-1946</v>
      </c>
      <c r="G80" s="11">
        <f t="shared" si="4"/>
        <v>0</v>
      </c>
      <c r="H80" s="11">
        <v>1172</v>
      </c>
      <c r="I80" s="14">
        <v>-1172</v>
      </c>
      <c r="J80" s="11">
        <f t="shared" si="5"/>
        <v>0</v>
      </c>
    </row>
    <row r="81" spans="1:10" s="5" customFormat="1" ht="15.75" hidden="1">
      <c r="A81" s="7" t="s">
        <v>64</v>
      </c>
      <c r="B81" s="11">
        <v>0</v>
      </c>
      <c r="C81" s="11">
        <v>0</v>
      </c>
      <c r="D81" s="11">
        <f t="shared" si="3"/>
        <v>0</v>
      </c>
      <c r="E81" s="11">
        <v>0</v>
      </c>
      <c r="F81" s="11">
        <v>0</v>
      </c>
      <c r="G81" s="11">
        <f t="shared" si="4"/>
        <v>0</v>
      </c>
      <c r="H81" s="11">
        <v>0</v>
      </c>
      <c r="I81" s="14">
        <v>0</v>
      </c>
      <c r="J81" s="11">
        <f t="shared" si="5"/>
        <v>0</v>
      </c>
    </row>
    <row r="82" spans="1:10" s="5" customFormat="1" ht="15.75">
      <c r="A82" s="7" t="s">
        <v>65</v>
      </c>
      <c r="B82" s="11">
        <v>1786</v>
      </c>
      <c r="C82" s="11">
        <v>-420</v>
      </c>
      <c r="D82" s="11">
        <f t="shared" si="3"/>
        <v>1366</v>
      </c>
      <c r="E82" s="11">
        <v>2255</v>
      </c>
      <c r="F82" s="11">
        <v>-360</v>
      </c>
      <c r="G82" s="11">
        <f t="shared" si="4"/>
        <v>1895</v>
      </c>
      <c r="H82" s="11">
        <v>2272</v>
      </c>
      <c r="I82" s="14">
        <v>-358</v>
      </c>
      <c r="J82" s="11">
        <f t="shared" si="5"/>
        <v>1914</v>
      </c>
    </row>
    <row r="83" spans="1:10" s="5" customFormat="1" ht="15.75">
      <c r="A83" s="7" t="s">
        <v>66</v>
      </c>
      <c r="B83" s="11">
        <v>739</v>
      </c>
      <c r="C83" s="11">
        <v>-267</v>
      </c>
      <c r="D83" s="11">
        <f t="shared" si="3"/>
        <v>472</v>
      </c>
      <c r="E83" s="11">
        <v>308</v>
      </c>
      <c r="F83" s="11">
        <v>-199</v>
      </c>
      <c r="G83" s="11">
        <f t="shared" si="4"/>
        <v>109</v>
      </c>
      <c r="H83" s="11">
        <v>1013</v>
      </c>
      <c r="I83" s="14">
        <v>-204</v>
      </c>
      <c r="J83" s="11">
        <f t="shared" si="5"/>
        <v>809</v>
      </c>
    </row>
    <row r="84" spans="1:10" s="5" customFormat="1" ht="15.75">
      <c r="A84" s="7" t="s">
        <v>67</v>
      </c>
      <c r="B84" s="11">
        <v>1059</v>
      </c>
      <c r="C84" s="11">
        <v>-506</v>
      </c>
      <c r="D84" s="11">
        <f t="shared" si="3"/>
        <v>553</v>
      </c>
      <c r="E84" s="11">
        <v>1214</v>
      </c>
      <c r="F84" s="11">
        <v>-398</v>
      </c>
      <c r="G84" s="11">
        <f t="shared" si="4"/>
        <v>816</v>
      </c>
      <c r="H84" s="11">
        <v>1230</v>
      </c>
      <c r="I84" s="14">
        <v>-395</v>
      </c>
      <c r="J84" s="11">
        <f t="shared" si="5"/>
        <v>835</v>
      </c>
    </row>
    <row r="85" spans="1:10" s="5" customFormat="1" ht="15.75">
      <c r="A85" s="6" t="s">
        <v>68</v>
      </c>
      <c r="B85" s="10">
        <v>3749</v>
      </c>
      <c r="C85" s="13">
        <f>SUM(C86:C88)</f>
        <v>-2311</v>
      </c>
      <c r="D85" s="10">
        <f t="shared" si="3"/>
        <v>1438</v>
      </c>
      <c r="E85" s="10">
        <v>3629</v>
      </c>
      <c r="F85" s="13">
        <v>-1763</v>
      </c>
      <c r="G85" s="10">
        <f t="shared" si="4"/>
        <v>1866</v>
      </c>
      <c r="H85" s="10">
        <v>3941</v>
      </c>
      <c r="I85" s="13">
        <v>-1801</v>
      </c>
      <c r="J85" s="10">
        <f t="shared" si="5"/>
        <v>2140</v>
      </c>
    </row>
    <row r="86" spans="1:10" s="5" customFormat="1" ht="15.75">
      <c r="A86" s="7" t="s">
        <v>7</v>
      </c>
      <c r="B86" s="11">
        <v>2099</v>
      </c>
      <c r="C86" s="11">
        <v>-897</v>
      </c>
      <c r="D86" s="11">
        <f t="shared" si="3"/>
        <v>1202</v>
      </c>
      <c r="E86" s="11">
        <v>1642</v>
      </c>
      <c r="F86" s="11">
        <v>-660</v>
      </c>
      <c r="G86" s="11">
        <f t="shared" si="4"/>
        <v>982</v>
      </c>
      <c r="H86" s="11">
        <v>2413</v>
      </c>
      <c r="I86" s="14">
        <v>-691</v>
      </c>
      <c r="J86" s="11">
        <f t="shared" si="5"/>
        <v>1722</v>
      </c>
    </row>
    <row r="87" spans="1:10" s="5" customFormat="1" ht="15.75">
      <c r="A87" s="7" t="s">
        <v>69</v>
      </c>
      <c r="B87" s="11">
        <v>951</v>
      </c>
      <c r="C87" s="11">
        <v>-778</v>
      </c>
      <c r="D87" s="11">
        <f t="shared" si="3"/>
        <v>173</v>
      </c>
      <c r="E87" s="11">
        <v>939</v>
      </c>
      <c r="F87" s="11">
        <v>-645</v>
      </c>
      <c r="G87" s="11">
        <f t="shared" si="4"/>
        <v>294</v>
      </c>
      <c r="H87" s="11">
        <v>1006</v>
      </c>
      <c r="I87" s="14">
        <v>-643</v>
      </c>
      <c r="J87" s="11">
        <f t="shared" si="5"/>
        <v>363</v>
      </c>
    </row>
    <row r="88" spans="1:10" s="5" customFormat="1" ht="15.75">
      <c r="A88" s="7" t="s">
        <v>8</v>
      </c>
      <c r="B88" s="11">
        <v>699</v>
      </c>
      <c r="C88" s="11">
        <v>-636</v>
      </c>
      <c r="D88" s="11">
        <f t="shared" si="3"/>
        <v>63</v>
      </c>
      <c r="E88" s="11">
        <v>1048</v>
      </c>
      <c r="F88" s="11">
        <v>-458</v>
      </c>
      <c r="G88" s="11">
        <f t="shared" si="4"/>
        <v>590</v>
      </c>
      <c r="H88" s="11">
        <v>522</v>
      </c>
      <c r="I88" s="14">
        <v>-467</v>
      </c>
      <c r="J88" s="11">
        <f t="shared" si="5"/>
        <v>55</v>
      </c>
    </row>
    <row r="89" spans="1:10" s="5" customFormat="1" ht="15.75" hidden="1">
      <c r="A89" s="7" t="s">
        <v>70</v>
      </c>
      <c r="B89" s="11">
        <v>0</v>
      </c>
      <c r="C89" s="11">
        <v>0</v>
      </c>
      <c r="D89" s="11">
        <f t="shared" si="3"/>
        <v>0</v>
      </c>
      <c r="E89" s="11">
        <v>0</v>
      </c>
      <c r="F89" s="11">
        <v>0</v>
      </c>
      <c r="G89" s="11">
        <f t="shared" si="4"/>
        <v>0</v>
      </c>
      <c r="H89" s="11">
        <v>0</v>
      </c>
      <c r="I89" s="14">
        <v>0</v>
      </c>
      <c r="J89" s="11">
        <f t="shared" si="5"/>
        <v>0</v>
      </c>
    </row>
    <row r="90" spans="1:10" s="5" customFormat="1" ht="15.75">
      <c r="A90" s="6" t="s">
        <v>99</v>
      </c>
      <c r="B90" s="10">
        <v>19072</v>
      </c>
      <c r="C90" s="13">
        <f>SUM(C91:C93)</f>
        <v>-2296</v>
      </c>
      <c r="D90" s="10">
        <f t="shared" si="3"/>
        <v>16776</v>
      </c>
      <c r="E90" s="10">
        <v>24634</v>
      </c>
      <c r="F90" s="13">
        <v>2551</v>
      </c>
      <c r="G90" s="10">
        <f t="shared" si="4"/>
        <v>27185</v>
      </c>
      <c r="H90" s="10">
        <v>21970</v>
      </c>
      <c r="I90" s="13">
        <v>2287</v>
      </c>
      <c r="J90" s="10">
        <f t="shared" si="5"/>
        <v>24257</v>
      </c>
    </row>
    <row r="91" spans="1:10" s="5" customFormat="1" ht="15.75">
      <c r="A91" s="7" t="s">
        <v>71</v>
      </c>
      <c r="B91" s="11">
        <v>1574</v>
      </c>
      <c r="C91" s="11">
        <v>-927</v>
      </c>
      <c r="D91" s="11">
        <f t="shared" si="3"/>
        <v>647</v>
      </c>
      <c r="E91" s="11">
        <v>3080</v>
      </c>
      <c r="F91" s="11">
        <v>86</v>
      </c>
      <c r="G91" s="11">
        <f t="shared" si="4"/>
        <v>3166</v>
      </c>
      <c r="H91" s="11">
        <v>2264</v>
      </c>
      <c r="I91" s="14">
        <v>-1</v>
      </c>
      <c r="J91" s="11">
        <f t="shared" si="5"/>
        <v>2263</v>
      </c>
    </row>
    <row r="92" spans="1:10" s="5" customFormat="1" ht="15.75">
      <c r="A92" s="7" t="s">
        <v>109</v>
      </c>
      <c r="B92" s="11">
        <v>9601</v>
      </c>
      <c r="C92" s="11">
        <v>-575</v>
      </c>
      <c r="D92" s="11">
        <f t="shared" si="3"/>
        <v>9026</v>
      </c>
      <c r="E92" s="11">
        <v>13175</v>
      </c>
      <c r="F92" s="11">
        <v>213</v>
      </c>
      <c r="G92" s="11">
        <f t="shared" si="4"/>
        <v>13388</v>
      </c>
      <c r="H92" s="11">
        <v>12559</v>
      </c>
      <c r="I92" s="14">
        <v>171</v>
      </c>
      <c r="J92" s="11">
        <f t="shared" si="5"/>
        <v>12730</v>
      </c>
    </row>
    <row r="93" spans="1:10" s="5" customFormat="1" ht="15.75">
      <c r="A93" s="7" t="s">
        <v>110</v>
      </c>
      <c r="B93" s="11">
        <v>7897</v>
      </c>
      <c r="C93" s="11">
        <v>-794</v>
      </c>
      <c r="D93" s="11">
        <f t="shared" si="3"/>
        <v>7103</v>
      </c>
      <c r="E93" s="11">
        <v>8379</v>
      </c>
      <c r="F93" s="11">
        <v>2252</v>
      </c>
      <c r="G93" s="11">
        <f t="shared" si="4"/>
        <v>10631</v>
      </c>
      <c r="H93" s="11">
        <v>7147</v>
      </c>
      <c r="I93" s="14">
        <v>2117</v>
      </c>
      <c r="J93" s="11">
        <f t="shared" si="5"/>
        <v>9264</v>
      </c>
    </row>
    <row r="94" spans="1:10" s="5" customFormat="1" ht="15.75">
      <c r="A94" s="6" t="s">
        <v>72</v>
      </c>
      <c r="B94" s="10">
        <v>15229</v>
      </c>
      <c r="C94" s="13">
        <f>SUM(C95:C99)</f>
        <v>-6859</v>
      </c>
      <c r="D94" s="10">
        <f t="shared" si="3"/>
        <v>8370</v>
      </c>
      <c r="E94" s="10">
        <v>19500</v>
      </c>
      <c r="F94" s="13">
        <v>-7716</v>
      </c>
      <c r="G94" s="10">
        <f t="shared" si="4"/>
        <v>11784</v>
      </c>
      <c r="H94" s="10">
        <v>18881</v>
      </c>
      <c r="I94" s="13">
        <v>-7661</v>
      </c>
      <c r="J94" s="10">
        <f t="shared" si="5"/>
        <v>11220</v>
      </c>
    </row>
    <row r="95" spans="1:10" s="5" customFormat="1" ht="15.75">
      <c r="A95" s="7" t="s">
        <v>73</v>
      </c>
      <c r="B95" s="11">
        <v>3446</v>
      </c>
      <c r="C95" s="11">
        <v>-3156</v>
      </c>
      <c r="D95" s="11">
        <f t="shared" si="3"/>
        <v>290</v>
      </c>
      <c r="E95" s="11">
        <v>4796</v>
      </c>
      <c r="F95" s="11">
        <v>-3887</v>
      </c>
      <c r="G95" s="11">
        <f t="shared" si="4"/>
        <v>909</v>
      </c>
      <c r="H95" s="11">
        <v>4121</v>
      </c>
      <c r="I95" s="14">
        <v>-3857</v>
      </c>
      <c r="J95" s="11">
        <f t="shared" si="5"/>
        <v>264</v>
      </c>
    </row>
    <row r="96" spans="1:10" s="5" customFormat="1" ht="15.75">
      <c r="A96" s="7" t="s">
        <v>74</v>
      </c>
      <c r="B96" s="11">
        <v>3169</v>
      </c>
      <c r="C96" s="11">
        <v>-710</v>
      </c>
      <c r="D96" s="11">
        <f t="shared" si="3"/>
        <v>2459</v>
      </c>
      <c r="E96" s="11">
        <v>3981</v>
      </c>
      <c r="F96" s="11">
        <v>-695</v>
      </c>
      <c r="G96" s="11">
        <f t="shared" si="4"/>
        <v>3286</v>
      </c>
      <c r="H96" s="11">
        <v>3945</v>
      </c>
      <c r="I96" s="14">
        <v>-686</v>
      </c>
      <c r="J96" s="11">
        <f t="shared" si="5"/>
        <v>3259</v>
      </c>
    </row>
    <row r="97" spans="1:10" s="5" customFormat="1" ht="15.75">
      <c r="A97" s="7" t="s">
        <v>75</v>
      </c>
      <c r="B97" s="11">
        <v>2520</v>
      </c>
      <c r="C97" s="11">
        <v>-1009</v>
      </c>
      <c r="D97" s="11">
        <f t="shared" si="3"/>
        <v>1511</v>
      </c>
      <c r="E97" s="11">
        <v>3313</v>
      </c>
      <c r="F97" s="11">
        <v>-1068</v>
      </c>
      <c r="G97" s="11">
        <f t="shared" si="4"/>
        <v>2245</v>
      </c>
      <c r="H97" s="11">
        <v>3201</v>
      </c>
      <c r="I97" s="14">
        <v>-1066</v>
      </c>
      <c r="J97" s="11">
        <f t="shared" si="5"/>
        <v>2135</v>
      </c>
    </row>
    <row r="98" spans="1:10" s="5" customFormat="1" ht="15.75">
      <c r="A98" s="7" t="s">
        <v>76</v>
      </c>
      <c r="B98" s="11">
        <v>2842</v>
      </c>
      <c r="C98" s="11">
        <v>-837</v>
      </c>
      <c r="D98" s="11">
        <f t="shared" si="3"/>
        <v>2005</v>
      </c>
      <c r="E98" s="11">
        <v>3628</v>
      </c>
      <c r="F98" s="11">
        <v>-909</v>
      </c>
      <c r="G98" s="11">
        <f t="shared" si="4"/>
        <v>2719</v>
      </c>
      <c r="H98" s="11">
        <v>3591</v>
      </c>
      <c r="I98" s="14">
        <v>-906</v>
      </c>
      <c r="J98" s="11">
        <f t="shared" si="5"/>
        <v>2685</v>
      </c>
    </row>
    <row r="99" spans="1:10" s="5" customFormat="1" ht="15.75">
      <c r="A99" s="7" t="s">
        <v>77</v>
      </c>
      <c r="B99" s="11">
        <v>3252</v>
      </c>
      <c r="C99" s="11">
        <v>-1147</v>
      </c>
      <c r="D99" s="11">
        <f t="shared" si="3"/>
        <v>2105</v>
      </c>
      <c r="E99" s="11">
        <v>3782</v>
      </c>
      <c r="F99" s="11">
        <v>-1157</v>
      </c>
      <c r="G99" s="11">
        <f t="shared" si="4"/>
        <v>2625</v>
      </c>
      <c r="H99" s="11">
        <v>4023</v>
      </c>
      <c r="I99" s="14">
        <v>-1146</v>
      </c>
      <c r="J99" s="11">
        <f t="shared" si="5"/>
        <v>2877</v>
      </c>
    </row>
    <row r="100" spans="1:10" s="5" customFormat="1" ht="15.75">
      <c r="A100" s="6" t="s">
        <v>78</v>
      </c>
      <c r="B100" s="10">
        <v>16192</v>
      </c>
      <c r="C100" s="13">
        <f>SUM(C101:C103)</f>
        <v>-7272</v>
      </c>
      <c r="D100" s="10">
        <f t="shared" si="3"/>
        <v>8920</v>
      </c>
      <c r="E100" s="10">
        <v>21003</v>
      </c>
      <c r="F100" s="13">
        <v>-8430</v>
      </c>
      <c r="G100" s="10">
        <f t="shared" si="4"/>
        <v>12573</v>
      </c>
      <c r="H100" s="10">
        <v>21044</v>
      </c>
      <c r="I100" s="13">
        <v>-8957</v>
      </c>
      <c r="J100" s="10">
        <f t="shared" si="5"/>
        <v>12087</v>
      </c>
    </row>
    <row r="101" spans="1:10" s="5" customFormat="1" ht="15.75" hidden="1">
      <c r="A101" s="7" t="s">
        <v>79</v>
      </c>
      <c r="B101" s="11">
        <v>5594</v>
      </c>
      <c r="C101" s="11">
        <v>-5594</v>
      </c>
      <c r="D101" s="11">
        <f t="shared" si="3"/>
        <v>0</v>
      </c>
      <c r="E101" s="11">
        <v>8079</v>
      </c>
      <c r="F101" s="11">
        <v>-8079</v>
      </c>
      <c r="G101" s="11">
        <f t="shared" si="4"/>
        <v>0</v>
      </c>
      <c r="H101" s="11">
        <v>8606</v>
      </c>
      <c r="I101" s="14">
        <v>-8606</v>
      </c>
      <c r="J101" s="11">
        <f t="shared" si="5"/>
        <v>0</v>
      </c>
    </row>
    <row r="102" spans="1:10" s="5" customFormat="1" ht="15.75">
      <c r="A102" s="7" t="s">
        <v>80</v>
      </c>
      <c r="B102" s="11">
        <v>10029</v>
      </c>
      <c r="C102" s="11">
        <v>-1109</v>
      </c>
      <c r="D102" s="11">
        <f t="shared" si="3"/>
        <v>8920</v>
      </c>
      <c r="E102" s="11">
        <v>12924</v>
      </c>
      <c r="F102" s="11">
        <v>-351</v>
      </c>
      <c r="G102" s="11">
        <f t="shared" si="4"/>
        <v>12573</v>
      </c>
      <c r="H102" s="11">
        <v>12366</v>
      </c>
      <c r="I102" s="14">
        <v>-279</v>
      </c>
      <c r="J102" s="11">
        <f t="shared" si="5"/>
        <v>12087</v>
      </c>
    </row>
    <row r="103" spans="1:10" s="5" customFormat="1" ht="15.75" hidden="1">
      <c r="A103" s="7" t="s">
        <v>81</v>
      </c>
      <c r="B103" s="11">
        <v>569</v>
      </c>
      <c r="C103" s="11">
        <v>-569</v>
      </c>
      <c r="D103" s="11">
        <f t="shared" si="3"/>
        <v>0</v>
      </c>
      <c r="E103" s="11"/>
      <c r="F103" s="11">
        <v>0</v>
      </c>
      <c r="G103" s="11"/>
      <c r="H103" s="11">
        <v>72</v>
      </c>
      <c r="I103" s="14">
        <v>-72</v>
      </c>
      <c r="J103" s="11">
        <f t="shared" si="5"/>
        <v>0</v>
      </c>
    </row>
    <row r="104" spans="1:10" s="5" customFormat="1" ht="15.75">
      <c r="A104" s="6" t="s">
        <v>82</v>
      </c>
      <c r="B104" s="10">
        <v>14095</v>
      </c>
      <c r="C104" s="13">
        <f>SUM(C105:C111)</f>
        <v>-3526</v>
      </c>
      <c r="D104" s="10">
        <f t="shared" si="3"/>
        <v>10569</v>
      </c>
      <c r="E104" s="10">
        <v>15877</v>
      </c>
      <c r="F104" s="13">
        <v>-2774</v>
      </c>
      <c r="G104" s="10">
        <f t="shared" si="4"/>
        <v>13103</v>
      </c>
      <c r="H104" s="10">
        <v>18059</v>
      </c>
      <c r="I104" s="13">
        <v>-2785</v>
      </c>
      <c r="J104" s="10">
        <f t="shared" si="5"/>
        <v>15274</v>
      </c>
    </row>
    <row r="105" spans="1:10" s="5" customFormat="1" ht="15.75">
      <c r="A105" s="7" t="s">
        <v>83</v>
      </c>
      <c r="B105" s="11">
        <v>2115</v>
      </c>
      <c r="C105" s="11">
        <v>-1551</v>
      </c>
      <c r="D105" s="11">
        <f t="shared" si="3"/>
        <v>564</v>
      </c>
      <c r="E105" s="11">
        <v>2506</v>
      </c>
      <c r="F105" s="11">
        <v>-1374</v>
      </c>
      <c r="G105" s="11">
        <f t="shared" si="4"/>
        <v>1132</v>
      </c>
      <c r="H105" s="11">
        <v>2618</v>
      </c>
      <c r="I105" s="14">
        <v>-1367</v>
      </c>
      <c r="J105" s="11">
        <f t="shared" si="5"/>
        <v>1251</v>
      </c>
    </row>
    <row r="106" spans="1:10" s="5" customFormat="1" ht="15.75">
      <c r="A106" s="7" t="s">
        <v>81</v>
      </c>
      <c r="B106" s="11">
        <v>2902</v>
      </c>
      <c r="C106" s="11">
        <v>-406</v>
      </c>
      <c r="D106" s="11">
        <f t="shared" si="3"/>
        <v>2496</v>
      </c>
      <c r="E106" s="11">
        <v>3636</v>
      </c>
      <c r="F106" s="11">
        <v>-306</v>
      </c>
      <c r="G106" s="11">
        <f t="shared" si="4"/>
        <v>3330</v>
      </c>
      <c r="H106" s="11">
        <v>3763</v>
      </c>
      <c r="I106" s="14">
        <v>-309</v>
      </c>
      <c r="J106" s="11">
        <f t="shared" si="5"/>
        <v>3454</v>
      </c>
    </row>
    <row r="107" spans="1:10" s="5" customFormat="1" ht="15.75">
      <c r="A107" s="7" t="s">
        <v>84</v>
      </c>
      <c r="B107" s="11">
        <v>1274</v>
      </c>
      <c r="C107" s="11">
        <v>-332</v>
      </c>
      <c r="D107" s="11">
        <f t="shared" si="3"/>
        <v>942</v>
      </c>
      <c r="E107" s="11">
        <v>1760</v>
      </c>
      <c r="F107" s="11">
        <v>-269</v>
      </c>
      <c r="G107" s="11">
        <f t="shared" si="4"/>
        <v>1491</v>
      </c>
      <c r="H107" s="11">
        <v>1681</v>
      </c>
      <c r="I107" s="14">
        <v>-269</v>
      </c>
      <c r="J107" s="11">
        <f t="shared" si="5"/>
        <v>1412</v>
      </c>
    </row>
    <row r="108" spans="1:10" s="5" customFormat="1" ht="15.75">
      <c r="A108" s="7" t="s">
        <v>85</v>
      </c>
      <c r="B108" s="11">
        <v>2440</v>
      </c>
      <c r="C108" s="11">
        <v>-451</v>
      </c>
      <c r="D108" s="11">
        <f t="shared" si="3"/>
        <v>1989</v>
      </c>
      <c r="E108" s="11">
        <v>2690</v>
      </c>
      <c r="F108" s="11">
        <v>-371</v>
      </c>
      <c r="G108" s="11">
        <f t="shared" si="4"/>
        <v>2319</v>
      </c>
      <c r="H108" s="11">
        <v>3127</v>
      </c>
      <c r="I108" s="14">
        <v>-370</v>
      </c>
      <c r="J108" s="11">
        <f t="shared" si="5"/>
        <v>2757</v>
      </c>
    </row>
    <row r="109" spans="1:10" s="5" customFormat="1" ht="15.75">
      <c r="A109" s="7" t="s">
        <v>86</v>
      </c>
      <c r="B109" s="11">
        <v>1668</v>
      </c>
      <c r="C109" s="11">
        <v>-162</v>
      </c>
      <c r="D109" s="11">
        <f t="shared" si="3"/>
        <v>1506</v>
      </c>
      <c r="E109" s="11">
        <v>952</v>
      </c>
      <c r="F109" s="11">
        <v>-55</v>
      </c>
      <c r="G109" s="11">
        <f t="shared" si="4"/>
        <v>897</v>
      </c>
      <c r="H109" s="11">
        <v>2153</v>
      </c>
      <c r="I109" s="14">
        <v>-64</v>
      </c>
      <c r="J109" s="11">
        <f t="shared" si="5"/>
        <v>2089</v>
      </c>
    </row>
    <row r="110" spans="1:10" s="5" customFormat="1" ht="15.75">
      <c r="A110" s="7" t="s">
        <v>59</v>
      </c>
      <c r="B110" s="11">
        <v>2457</v>
      </c>
      <c r="C110" s="11">
        <v>-526</v>
      </c>
      <c r="D110" s="11">
        <f t="shared" si="3"/>
        <v>1931</v>
      </c>
      <c r="E110" s="11">
        <v>3044</v>
      </c>
      <c r="F110" s="11">
        <v>-465</v>
      </c>
      <c r="G110" s="11">
        <f t="shared" si="4"/>
        <v>2579</v>
      </c>
      <c r="H110" s="11">
        <v>3164</v>
      </c>
      <c r="I110" s="14">
        <v>-461</v>
      </c>
      <c r="J110" s="11">
        <f t="shared" si="5"/>
        <v>2703</v>
      </c>
    </row>
    <row r="111" spans="1:10" s="5" customFormat="1" ht="15.75">
      <c r="A111" s="7" t="s">
        <v>87</v>
      </c>
      <c r="B111" s="11">
        <v>1239</v>
      </c>
      <c r="C111" s="11">
        <v>-98</v>
      </c>
      <c r="D111" s="11">
        <f t="shared" si="3"/>
        <v>1141</v>
      </c>
      <c r="E111" s="11">
        <v>1289</v>
      </c>
      <c r="F111" s="11">
        <v>66</v>
      </c>
      <c r="G111" s="11">
        <f t="shared" si="4"/>
        <v>1355</v>
      </c>
      <c r="H111" s="11">
        <v>1553</v>
      </c>
      <c r="I111" s="14">
        <v>55</v>
      </c>
      <c r="J111" s="11">
        <f t="shared" si="5"/>
        <v>1608</v>
      </c>
    </row>
    <row r="112" spans="1:10" s="5" customFormat="1" ht="15.75">
      <c r="A112" s="6" t="s">
        <v>88</v>
      </c>
      <c r="B112" s="10">
        <v>21206</v>
      </c>
      <c r="C112" s="13">
        <f>SUM(C113:C120)</f>
        <v>10131</v>
      </c>
      <c r="D112" s="10">
        <f t="shared" si="3"/>
        <v>31337</v>
      </c>
      <c r="E112" s="10">
        <v>31700</v>
      </c>
      <c r="F112" s="13">
        <v>15092</v>
      </c>
      <c r="G112" s="10">
        <f t="shared" si="4"/>
        <v>46792</v>
      </c>
      <c r="H112" s="10">
        <v>26290</v>
      </c>
      <c r="I112" s="13">
        <v>14293</v>
      </c>
      <c r="J112" s="10">
        <f t="shared" si="5"/>
        <v>40583</v>
      </c>
    </row>
    <row r="113" spans="1:10" s="5" customFormat="1" ht="15.75">
      <c r="A113" s="7" t="s">
        <v>89</v>
      </c>
      <c r="B113" s="11">
        <v>3693</v>
      </c>
      <c r="C113" s="11">
        <v>842</v>
      </c>
      <c r="D113" s="11">
        <f t="shared" si="3"/>
        <v>4535</v>
      </c>
      <c r="E113" s="11">
        <v>5181</v>
      </c>
      <c r="F113" s="11">
        <v>1302</v>
      </c>
      <c r="G113" s="11">
        <f t="shared" si="4"/>
        <v>6483</v>
      </c>
      <c r="H113" s="11">
        <v>4383</v>
      </c>
      <c r="I113" s="14">
        <v>1221</v>
      </c>
      <c r="J113" s="11">
        <f t="shared" si="5"/>
        <v>5604</v>
      </c>
    </row>
    <row r="114" spans="1:10" s="5" customFormat="1" ht="15.75">
      <c r="A114" s="7" t="s">
        <v>90</v>
      </c>
      <c r="B114" s="11">
        <v>2531</v>
      </c>
      <c r="C114" s="11">
        <v>1050</v>
      </c>
      <c r="D114" s="11">
        <f t="shared" si="3"/>
        <v>3581</v>
      </c>
      <c r="E114" s="11">
        <v>3870</v>
      </c>
      <c r="F114" s="11">
        <v>1462</v>
      </c>
      <c r="G114" s="11">
        <f t="shared" si="4"/>
        <v>5332</v>
      </c>
      <c r="H114" s="11">
        <v>2680</v>
      </c>
      <c r="I114" s="14">
        <v>1378</v>
      </c>
      <c r="J114" s="11">
        <f t="shared" si="5"/>
        <v>4058</v>
      </c>
    </row>
    <row r="115" spans="1:10" s="5" customFormat="1" ht="15.75">
      <c r="A115" s="7" t="s">
        <v>91</v>
      </c>
      <c r="B115" s="11">
        <v>5831</v>
      </c>
      <c r="C115" s="11">
        <v>1292</v>
      </c>
      <c r="D115" s="11">
        <f t="shared" si="3"/>
        <v>7123</v>
      </c>
      <c r="E115" s="11">
        <v>7895</v>
      </c>
      <c r="F115" s="11">
        <v>2245</v>
      </c>
      <c r="G115" s="11">
        <f t="shared" si="4"/>
        <v>10140</v>
      </c>
      <c r="H115" s="11">
        <v>7401</v>
      </c>
      <c r="I115" s="14">
        <v>2136</v>
      </c>
      <c r="J115" s="11">
        <f t="shared" si="5"/>
        <v>9537</v>
      </c>
    </row>
    <row r="116" spans="1:10" s="5" customFormat="1" ht="15.75">
      <c r="A116" s="7" t="s">
        <v>92</v>
      </c>
      <c r="B116" s="11">
        <v>3091</v>
      </c>
      <c r="C116" s="11">
        <v>1553</v>
      </c>
      <c r="D116" s="11">
        <f t="shared" si="3"/>
        <v>4644</v>
      </c>
      <c r="E116" s="11">
        <v>4365</v>
      </c>
      <c r="F116" s="11">
        <v>2501</v>
      </c>
      <c r="G116" s="11">
        <f t="shared" si="4"/>
        <v>6866</v>
      </c>
      <c r="H116" s="11">
        <v>4114</v>
      </c>
      <c r="I116" s="14">
        <v>2359</v>
      </c>
      <c r="J116" s="11">
        <f t="shared" si="5"/>
        <v>6473</v>
      </c>
    </row>
    <row r="117" spans="1:10" s="5" customFormat="1" ht="15.75">
      <c r="A117" s="7" t="s">
        <v>71</v>
      </c>
      <c r="B117" s="11">
        <v>626</v>
      </c>
      <c r="C117" s="11">
        <v>864</v>
      </c>
      <c r="D117" s="11">
        <f t="shared" si="3"/>
        <v>1490</v>
      </c>
      <c r="E117" s="11">
        <v>1167</v>
      </c>
      <c r="F117" s="11">
        <v>1318</v>
      </c>
      <c r="G117" s="11">
        <f t="shared" si="4"/>
        <v>2485</v>
      </c>
      <c r="H117" s="11">
        <v>1172</v>
      </c>
      <c r="I117" s="14">
        <v>1242</v>
      </c>
      <c r="J117" s="11">
        <f t="shared" si="5"/>
        <v>2414</v>
      </c>
    </row>
    <row r="118" spans="1:10" s="5" customFormat="1" ht="15.75">
      <c r="A118" s="7" t="s">
        <v>93</v>
      </c>
      <c r="B118" s="11">
        <v>780</v>
      </c>
      <c r="C118" s="11">
        <v>1901</v>
      </c>
      <c r="D118" s="11">
        <f t="shared" si="3"/>
        <v>2681</v>
      </c>
      <c r="E118" s="11">
        <v>2203</v>
      </c>
      <c r="F118" s="11">
        <v>2447</v>
      </c>
      <c r="G118" s="11">
        <f t="shared" si="4"/>
        <v>4650</v>
      </c>
      <c r="H118" s="11">
        <v>393</v>
      </c>
      <c r="I118" s="14">
        <v>2308</v>
      </c>
      <c r="J118" s="11">
        <f t="shared" si="5"/>
        <v>2701</v>
      </c>
    </row>
    <row r="119" spans="1:10" s="5" customFormat="1" ht="15.75" hidden="1">
      <c r="A119" s="7" t="s">
        <v>94</v>
      </c>
      <c r="B119" s="11">
        <v>0</v>
      </c>
      <c r="C119" s="11">
        <v>0</v>
      </c>
      <c r="D119" s="11">
        <f t="shared" si="3"/>
        <v>0</v>
      </c>
      <c r="E119" s="11">
        <v>0</v>
      </c>
      <c r="F119" s="11">
        <v>0</v>
      </c>
      <c r="G119" s="11">
        <f t="shared" si="4"/>
        <v>0</v>
      </c>
      <c r="H119" s="11">
        <v>0</v>
      </c>
      <c r="I119" s="14">
        <v>0</v>
      </c>
      <c r="J119" s="11">
        <f t="shared" si="5"/>
        <v>0</v>
      </c>
    </row>
    <row r="120" spans="1:10" s="5" customFormat="1" ht="15.75">
      <c r="A120" s="7" t="s">
        <v>95</v>
      </c>
      <c r="B120" s="11">
        <v>4654</v>
      </c>
      <c r="C120" s="11">
        <v>2629</v>
      </c>
      <c r="D120" s="11">
        <f t="shared" si="3"/>
        <v>7283</v>
      </c>
      <c r="E120" s="11">
        <v>7019</v>
      </c>
      <c r="F120" s="11">
        <v>3817</v>
      </c>
      <c r="G120" s="11">
        <f t="shared" si="4"/>
        <v>10836</v>
      </c>
      <c r="H120" s="11">
        <v>6147</v>
      </c>
      <c r="I120" s="14">
        <v>3649</v>
      </c>
      <c r="J120" s="11">
        <f t="shared" si="5"/>
        <v>9796</v>
      </c>
    </row>
    <row r="121" spans="1:10" s="5" customFormat="1" ht="15.75" hidden="1">
      <c r="A121" s="7" t="s">
        <v>96</v>
      </c>
      <c r="B121" s="11">
        <v>0</v>
      </c>
      <c r="C121" s="11"/>
      <c r="D121" s="11">
        <f t="shared" si="3"/>
        <v>0</v>
      </c>
      <c r="E121" s="11">
        <v>0</v>
      </c>
      <c r="F121" s="11"/>
      <c r="G121" s="11">
        <f t="shared" si="4"/>
        <v>0</v>
      </c>
      <c r="H121" s="11">
        <v>0</v>
      </c>
      <c r="I121" s="11"/>
      <c r="J121" s="11">
        <f t="shared" si="5"/>
        <v>0</v>
      </c>
    </row>
    <row r="122" spans="1:10" ht="15.75">
      <c r="A122" s="8" t="s">
        <v>97</v>
      </c>
      <c r="B122" s="10">
        <v>226529</v>
      </c>
      <c r="C122" s="13">
        <f>C112+C104+C100+C94+C90+C85+C79+C74+C68+C62+C58+C52+C47+C38+C31+C25+C13</f>
        <v>-31877</v>
      </c>
      <c r="D122" s="10">
        <f t="shared" si="3"/>
        <v>194652</v>
      </c>
      <c r="E122" s="10">
        <v>288070</v>
      </c>
      <c r="F122" s="13">
        <f>F112+F104+F100+F94+F90+F85+F79+F74+F68+F62+F58+F52+F47+F38+F31+F25+F13</f>
        <v>-1621</v>
      </c>
      <c r="G122" s="10">
        <f t="shared" si="4"/>
        <v>286449</v>
      </c>
      <c r="H122" s="10">
        <v>283727</v>
      </c>
      <c r="I122" s="13">
        <f>I112+I104+I100+I94+I90+I85+I79+I74+I68+I62+I58+I52+I47+I38+I31+I25+I13</f>
        <v>-7148</v>
      </c>
      <c r="J122" s="13">
        <f>J112+J104+J100+J94+J90+J85+J79+J74+J68+J62+J58+J52+J47+J38+J31+J25+J13</f>
        <v>276579</v>
      </c>
    </row>
    <row r="123" ht="12.75">
      <c r="A123" s="9"/>
    </row>
    <row r="125" ht="12.75">
      <c r="B125" s="12"/>
    </row>
  </sheetData>
  <mergeCells count="7">
    <mergeCell ref="A9:J9"/>
    <mergeCell ref="D2:J2"/>
    <mergeCell ref="D3:J3"/>
    <mergeCell ref="D1:J1"/>
    <mergeCell ref="A6:J6"/>
    <mergeCell ref="A7:J7"/>
    <mergeCell ref="A8:J8"/>
  </mergeCells>
  <printOptions/>
  <pageMargins left="0.7874015748031497" right="0.56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2008-12-05T10:59:44Z</cp:lastPrinted>
  <dcterms:created xsi:type="dcterms:W3CDTF">1996-10-08T23:32:33Z</dcterms:created>
  <dcterms:modified xsi:type="dcterms:W3CDTF">2008-12-10T12:27:57Z</dcterms:modified>
  <cp:category/>
  <cp:version/>
  <cp:contentType/>
  <cp:contentStatus/>
</cp:coreProperties>
</file>