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'прил.7'!$A$1:$J$126</definedName>
  </definedNames>
  <calcPr fullCalcOnLoad="1"/>
</workbook>
</file>

<file path=xl/sharedStrings.xml><?xml version="1.0" encoding="utf-8"?>
<sst xmlns="http://schemas.openxmlformats.org/spreadsheetml/2006/main" count="113" uniqueCount="39">
  <si>
    <t>РАСПРЕДЕЛЕНИЕ</t>
  </si>
  <si>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</si>
  <si>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</si>
  <si>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</si>
  <si>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</si>
  <si>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</si>
  <si>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</si>
  <si>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</si>
  <si>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</si>
  <si>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</si>
  <si>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</si>
  <si>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</si>
  <si>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</si>
  <si>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</si>
  <si>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</si>
  <si>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</si>
  <si>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</si>
  <si>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</si>
  <si>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</si>
  <si>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</si>
  <si>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 фонда софинансирования</t>
  </si>
  <si>
    <t>городской округ г. Переславль-Залесский</t>
  </si>
  <si>
    <t>городской округ г. Рыбинск</t>
  </si>
  <si>
    <t xml:space="preserve">субсидий бюджетам муниципальных районов (городских округов) Ярославской области на выполнение полномочий органов местного самоуправления по вопросам местного значения  </t>
  </si>
  <si>
    <t>городской округ г. Ярославль</t>
  </si>
  <si>
    <t>на 2009 год и на плановый период 2010 и 2011 годов</t>
  </si>
  <si>
    <t>2009 год      (тыс. руб.)</t>
  </si>
  <si>
    <t>2010 год          (тыс. руб.)</t>
  </si>
  <si>
    <t xml:space="preserve">2011 год        (тыс. руб.) </t>
  </si>
  <si>
    <t>3. Субсидия на реализацию территориальной программы государственных гарантий оказания населению Ярославской области бесплатной медицинской помощи</t>
  </si>
  <si>
    <t>поправки</t>
  </si>
  <si>
    <t xml:space="preserve">2009 год       (тыс. руб.) </t>
  </si>
  <si>
    <t>3. Субсидия на финансирование дорожного хозяйства</t>
  </si>
  <si>
    <t>Приложение 12</t>
  </si>
  <si>
    <t>к Закону Ярославской области</t>
  </si>
  <si>
    <t>1. Субсидия на подготовку к зиме объектов коммунального назначения,                                                           инженерной инфраструктуры объектов социальной сферы                                                                             и создание локальных источников водоснабжения</t>
  </si>
  <si>
    <t>2. Субсидия на реализацию молодежной политики в части предоставления услуг социальной помощи и поддержки молодежи муниципальными                                                                             социальными учреждениями молодежи</t>
  </si>
  <si>
    <t>4. Субсидия на осуществление бюджетных инвестиций в объекты                                                                     капитального строительства</t>
  </si>
  <si>
    <t>от 08.12.2008 № 59-з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</si>
</sst>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49" style="1" customWidth="1"/>
    <col min="2" max="2" width="12.83203125" style="1" hidden="1" customWidth="1"/>
    <col min="3" max="3" width="12" style="1" hidden="1" customWidth="1"/>
    <col min="4" max="4" width="15" style="1" customWidth="1"/>
    <col min="5" max="6" width="17.33203125" style="1" hidden="1" customWidth="1"/>
    <col min="7" max="7" width="14.66015625" style="1" customWidth="1"/>
    <col min="8" max="9" width="17.33203125" style="1" hidden="1" customWidth="1"/>
    <col min="10" max="10" width="15.16015625" style="1" customWidth="1"/>
    <col min="11" max="16384" width="9.33203125" style="1" customWidth="1"/>
  </cols>
  <sheetData>
    <row r="1" spans="1:10" ht="15.7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</row>
    <row r="6" spans="1:10" ht="18.7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</row>
    <row r="7" spans="1:8" ht="18.75" hidden="1">
      <c r="A7" s="30" t="s">
        <v>20</v>
      </c>
      <c r="B7" s="30"/>
      <c r="C7" s="30"/>
      <c r="D7" s="30"/>
      <c r="E7" s="30"/>
      <c r="F7" s="30"/>
      <c r="G7" s="30"/>
      <c r="H7" s="30"/>
    </row>
    <row r="8" spans="1:10" ht="55.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4.25" customHeight="1">
      <c r="A9" s="29" t="s">
        <v>25</v>
      </c>
      <c r="B9" s="29"/>
      <c r="C9" s="29"/>
      <c r="D9" s="29"/>
      <c r="E9" s="29"/>
      <c r="F9" s="29"/>
      <c r="G9" s="29"/>
      <c r="H9" s="29"/>
      <c r="I9" s="29"/>
      <c r="J9" s="29"/>
    </row>
    <row r="10" spans="2:10" ht="12.75" hidden="1">
      <c r="B10" s="1">
        <f>B34+B60+B67+B94</f>
        <v>113159</v>
      </c>
      <c r="C10" s="1">
        <f>C34+C60+C67+C94</f>
        <v>130647</v>
      </c>
      <c r="D10" s="1">
        <f>D34+D60+J94+J103</f>
        <v>246806</v>
      </c>
      <c r="E10" s="1">
        <f>E34+E60+E67+E94</f>
        <v>119610</v>
      </c>
      <c r="F10" s="1">
        <f>F34+F60+F67+F94</f>
        <v>-25800</v>
      </c>
      <c r="G10" s="1">
        <f>G34+G60</f>
        <v>93810</v>
      </c>
      <c r="H10" s="1" t="e">
        <f>H34+H60+H67+#REF!</f>
        <v>#REF!</v>
      </c>
      <c r="I10" s="1">
        <f>I34+I60+I67</f>
        <v>-27658</v>
      </c>
      <c r="J10" s="1">
        <f>J34+J60</f>
        <v>100447</v>
      </c>
    </row>
    <row r="12" spans="1:10" s="4" customFormat="1" ht="51.75" customHeight="1">
      <c r="A12" s="28" t="s">
        <v>35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2:10" ht="12.7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1:10" ht="31.5">
      <c r="A14" s="5" t="s">
        <v>2</v>
      </c>
      <c r="B14" s="5" t="s">
        <v>26</v>
      </c>
      <c r="C14" s="5" t="s">
        <v>30</v>
      </c>
      <c r="D14" s="5" t="s">
        <v>26</v>
      </c>
      <c r="E14" s="5" t="s">
        <v>27</v>
      </c>
      <c r="F14" s="5" t="s">
        <v>30</v>
      </c>
      <c r="G14" s="5" t="s">
        <v>27</v>
      </c>
      <c r="H14" s="5" t="s">
        <v>28</v>
      </c>
      <c r="I14" s="5" t="s">
        <v>30</v>
      </c>
      <c r="J14" s="5" t="s">
        <v>28</v>
      </c>
    </row>
    <row r="15" spans="1:10" ht="15.75">
      <c r="A15" s="2" t="s">
        <v>22</v>
      </c>
      <c r="B15" s="2">
        <v>9000</v>
      </c>
      <c r="C15" s="2"/>
      <c r="D15" s="2">
        <f>B15+C15</f>
        <v>9000</v>
      </c>
      <c r="E15" s="2">
        <v>9675</v>
      </c>
      <c r="F15" s="2"/>
      <c r="G15" s="2">
        <f>E15+F15</f>
        <v>9675</v>
      </c>
      <c r="H15" s="2">
        <v>10368</v>
      </c>
      <c r="I15" s="2"/>
      <c r="J15" s="2">
        <f>H15+I15</f>
        <v>10368</v>
      </c>
    </row>
    <row r="16" spans="1:10" ht="15.75">
      <c r="A16" s="2" t="s">
        <v>3</v>
      </c>
      <c r="B16" s="2">
        <v>5500</v>
      </c>
      <c r="C16" s="2"/>
      <c r="D16" s="2">
        <f aca="true" t="shared" si="0" ref="D16:D34">B16+C16</f>
        <v>5500</v>
      </c>
      <c r="E16" s="2">
        <v>5912</v>
      </c>
      <c r="F16" s="2"/>
      <c r="G16" s="2">
        <f aca="true" t="shared" si="1" ref="G16:G34">E16+F16</f>
        <v>5912</v>
      </c>
      <c r="H16" s="2">
        <v>6335</v>
      </c>
      <c r="I16" s="2"/>
      <c r="J16" s="2">
        <f aca="true" t="shared" si="2" ref="J16:J34">H16+I16</f>
        <v>6335</v>
      </c>
    </row>
    <row r="17" spans="1:10" ht="15.75">
      <c r="A17" s="2" t="s">
        <v>4</v>
      </c>
      <c r="B17" s="2">
        <v>5300</v>
      </c>
      <c r="C17" s="2"/>
      <c r="D17" s="2">
        <f t="shared" si="0"/>
        <v>5300</v>
      </c>
      <c r="E17" s="2">
        <v>5698</v>
      </c>
      <c r="F17" s="2"/>
      <c r="G17" s="2">
        <f t="shared" si="1"/>
        <v>5698</v>
      </c>
      <c r="H17" s="2">
        <v>6106</v>
      </c>
      <c r="I17" s="2"/>
      <c r="J17" s="2">
        <f t="shared" si="2"/>
        <v>6106</v>
      </c>
    </row>
    <row r="18" spans="1:10" ht="15.75">
      <c r="A18" s="2" t="s">
        <v>21</v>
      </c>
      <c r="B18" s="2">
        <v>3500</v>
      </c>
      <c r="C18" s="2"/>
      <c r="D18" s="2">
        <f t="shared" si="0"/>
        <v>3500</v>
      </c>
      <c r="E18" s="2">
        <v>3763</v>
      </c>
      <c r="F18" s="2"/>
      <c r="G18" s="2">
        <f t="shared" si="1"/>
        <v>3763</v>
      </c>
      <c r="H18" s="2">
        <v>4032</v>
      </c>
      <c r="I18" s="2"/>
      <c r="J18" s="2">
        <f t="shared" si="2"/>
        <v>4032</v>
      </c>
    </row>
    <row r="19" spans="1:10" ht="15.75">
      <c r="A19" s="2" t="s">
        <v>5</v>
      </c>
      <c r="B19" s="2">
        <v>3500</v>
      </c>
      <c r="C19" s="2"/>
      <c r="D19" s="2">
        <f t="shared" si="0"/>
        <v>3500</v>
      </c>
      <c r="E19" s="2">
        <v>3762</v>
      </c>
      <c r="F19" s="2"/>
      <c r="G19" s="2">
        <f t="shared" si="1"/>
        <v>3762</v>
      </c>
      <c r="H19" s="2">
        <v>4031</v>
      </c>
      <c r="I19" s="2"/>
      <c r="J19" s="2">
        <f t="shared" si="2"/>
        <v>4031</v>
      </c>
    </row>
    <row r="20" spans="1:10" ht="15.75">
      <c r="A20" s="2" t="s">
        <v>6</v>
      </c>
      <c r="B20" s="2">
        <v>6000</v>
      </c>
      <c r="C20" s="2"/>
      <c r="D20" s="2">
        <f t="shared" si="0"/>
        <v>6000</v>
      </c>
      <c r="E20" s="2">
        <v>6450</v>
      </c>
      <c r="F20" s="2"/>
      <c r="G20" s="2">
        <f t="shared" si="1"/>
        <v>6450</v>
      </c>
      <c r="H20" s="2">
        <v>6912</v>
      </c>
      <c r="I20" s="2"/>
      <c r="J20" s="2">
        <f t="shared" si="2"/>
        <v>6912</v>
      </c>
    </row>
    <row r="21" spans="1:10" ht="15.75">
      <c r="A21" s="2" t="s">
        <v>7</v>
      </c>
      <c r="B21" s="2">
        <v>1500</v>
      </c>
      <c r="C21" s="2"/>
      <c r="D21" s="2">
        <f t="shared" si="0"/>
        <v>1500</v>
      </c>
      <c r="E21" s="2">
        <v>1613</v>
      </c>
      <c r="F21" s="2"/>
      <c r="G21" s="2">
        <f t="shared" si="1"/>
        <v>1613</v>
      </c>
      <c r="H21" s="2">
        <v>1729</v>
      </c>
      <c r="I21" s="2"/>
      <c r="J21" s="2">
        <f t="shared" si="2"/>
        <v>1729</v>
      </c>
    </row>
    <row r="22" spans="1:10" ht="15.75">
      <c r="A22" s="2" t="s">
        <v>8</v>
      </c>
      <c r="B22" s="2">
        <v>975</v>
      </c>
      <c r="C22" s="2"/>
      <c r="D22" s="2">
        <f t="shared" si="0"/>
        <v>975</v>
      </c>
      <c r="E22" s="2">
        <v>1048</v>
      </c>
      <c r="F22" s="2"/>
      <c r="G22" s="2">
        <f t="shared" si="1"/>
        <v>1048</v>
      </c>
      <c r="H22" s="2">
        <v>1123</v>
      </c>
      <c r="I22" s="2"/>
      <c r="J22" s="2">
        <f t="shared" si="2"/>
        <v>1123</v>
      </c>
    </row>
    <row r="23" spans="1:10" ht="15.75">
      <c r="A23" s="2" t="s">
        <v>9</v>
      </c>
      <c r="B23" s="2">
        <v>750</v>
      </c>
      <c r="C23" s="2"/>
      <c r="D23" s="2">
        <f t="shared" si="0"/>
        <v>750</v>
      </c>
      <c r="E23" s="2">
        <v>806</v>
      </c>
      <c r="F23" s="2"/>
      <c r="G23" s="2">
        <f t="shared" si="1"/>
        <v>806</v>
      </c>
      <c r="H23" s="2">
        <v>864</v>
      </c>
      <c r="I23" s="2"/>
      <c r="J23" s="2">
        <f t="shared" si="2"/>
        <v>864</v>
      </c>
    </row>
    <row r="24" spans="1:10" ht="15.75">
      <c r="A24" s="2" t="s">
        <v>10</v>
      </c>
      <c r="B24" s="2">
        <v>2425</v>
      </c>
      <c r="C24" s="2"/>
      <c r="D24" s="2">
        <f t="shared" si="0"/>
        <v>2425</v>
      </c>
      <c r="E24" s="2">
        <v>2607</v>
      </c>
      <c r="F24" s="2"/>
      <c r="G24" s="2">
        <f t="shared" si="1"/>
        <v>2607</v>
      </c>
      <c r="H24" s="2">
        <v>2794</v>
      </c>
      <c r="I24" s="2"/>
      <c r="J24" s="2">
        <f t="shared" si="2"/>
        <v>2794</v>
      </c>
    </row>
    <row r="25" spans="1:10" ht="15.75">
      <c r="A25" s="2" t="s">
        <v>11</v>
      </c>
      <c r="B25" s="2">
        <v>2600</v>
      </c>
      <c r="C25" s="2"/>
      <c r="D25" s="2">
        <f t="shared" si="0"/>
        <v>2600</v>
      </c>
      <c r="E25" s="2">
        <v>2795</v>
      </c>
      <c r="F25" s="2"/>
      <c r="G25" s="2">
        <f t="shared" si="1"/>
        <v>2795</v>
      </c>
      <c r="H25" s="2">
        <v>2995</v>
      </c>
      <c r="I25" s="2"/>
      <c r="J25" s="2">
        <f t="shared" si="2"/>
        <v>2995</v>
      </c>
    </row>
    <row r="26" spans="1:10" ht="15.75">
      <c r="A26" s="2" t="s">
        <v>12</v>
      </c>
      <c r="B26" s="2">
        <v>1150</v>
      </c>
      <c r="C26" s="2"/>
      <c r="D26" s="2">
        <f t="shared" si="0"/>
        <v>1150</v>
      </c>
      <c r="E26" s="2">
        <v>1236</v>
      </c>
      <c r="F26" s="2"/>
      <c r="G26" s="2">
        <f t="shared" si="1"/>
        <v>1236</v>
      </c>
      <c r="H26" s="2">
        <v>1325</v>
      </c>
      <c r="I26" s="2"/>
      <c r="J26" s="2">
        <f t="shared" si="2"/>
        <v>1325</v>
      </c>
    </row>
    <row r="27" spans="1:10" ht="15.75">
      <c r="A27" s="2" t="s">
        <v>19</v>
      </c>
      <c r="B27" s="2">
        <v>1500</v>
      </c>
      <c r="C27" s="2"/>
      <c r="D27" s="2">
        <f t="shared" si="0"/>
        <v>1500</v>
      </c>
      <c r="E27" s="2">
        <v>1613</v>
      </c>
      <c r="F27" s="2"/>
      <c r="G27" s="2">
        <f t="shared" si="1"/>
        <v>1613</v>
      </c>
      <c r="H27" s="2">
        <v>1729</v>
      </c>
      <c r="I27" s="2"/>
      <c r="J27" s="2">
        <f t="shared" si="2"/>
        <v>1729</v>
      </c>
    </row>
    <row r="28" spans="1:10" ht="15.75">
      <c r="A28" s="2" t="s">
        <v>13</v>
      </c>
      <c r="B28" s="2">
        <v>1950</v>
      </c>
      <c r="C28" s="2"/>
      <c r="D28" s="2">
        <f t="shared" si="0"/>
        <v>1950</v>
      </c>
      <c r="E28" s="2">
        <v>2096</v>
      </c>
      <c r="F28" s="2"/>
      <c r="G28" s="2">
        <f t="shared" si="1"/>
        <v>2096</v>
      </c>
      <c r="H28" s="2">
        <v>2246</v>
      </c>
      <c r="I28" s="2"/>
      <c r="J28" s="2">
        <f t="shared" si="2"/>
        <v>2246</v>
      </c>
    </row>
    <row r="29" spans="1:10" ht="15.75">
      <c r="A29" s="2" t="s">
        <v>14</v>
      </c>
      <c r="B29" s="2">
        <v>2800</v>
      </c>
      <c r="C29" s="2"/>
      <c r="D29" s="2">
        <f t="shared" si="0"/>
        <v>2800</v>
      </c>
      <c r="E29" s="2">
        <v>3010</v>
      </c>
      <c r="F29" s="2"/>
      <c r="G29" s="2">
        <f t="shared" si="1"/>
        <v>3010</v>
      </c>
      <c r="H29" s="2">
        <v>3226</v>
      </c>
      <c r="I29" s="2"/>
      <c r="J29" s="2">
        <f t="shared" si="2"/>
        <v>3226</v>
      </c>
    </row>
    <row r="30" spans="1:10" ht="15.75">
      <c r="A30" s="2" t="s">
        <v>15</v>
      </c>
      <c r="B30" s="2">
        <v>1650</v>
      </c>
      <c r="C30" s="2"/>
      <c r="D30" s="2">
        <f t="shared" si="0"/>
        <v>1650</v>
      </c>
      <c r="E30" s="2">
        <v>1774</v>
      </c>
      <c r="F30" s="2"/>
      <c r="G30" s="2">
        <f t="shared" si="1"/>
        <v>1774</v>
      </c>
      <c r="H30" s="2">
        <v>1901</v>
      </c>
      <c r="I30" s="2"/>
      <c r="J30" s="2">
        <f t="shared" si="2"/>
        <v>1901</v>
      </c>
    </row>
    <row r="31" spans="1:10" ht="15.75">
      <c r="A31" s="2" t="s">
        <v>16</v>
      </c>
      <c r="B31" s="2">
        <v>3450</v>
      </c>
      <c r="C31" s="2"/>
      <c r="D31" s="2">
        <f t="shared" si="0"/>
        <v>3450</v>
      </c>
      <c r="E31" s="2">
        <v>3709</v>
      </c>
      <c r="F31" s="2"/>
      <c r="G31" s="2">
        <f t="shared" si="1"/>
        <v>3709</v>
      </c>
      <c r="H31" s="2">
        <v>3975</v>
      </c>
      <c r="I31" s="2"/>
      <c r="J31" s="2">
        <f t="shared" si="2"/>
        <v>3975</v>
      </c>
    </row>
    <row r="32" spans="1:10" ht="15.75">
      <c r="A32" s="2" t="s">
        <v>17</v>
      </c>
      <c r="B32" s="2">
        <v>1950</v>
      </c>
      <c r="C32" s="2"/>
      <c r="D32" s="2">
        <f t="shared" si="0"/>
        <v>1950</v>
      </c>
      <c r="E32" s="2">
        <v>2096</v>
      </c>
      <c r="F32" s="2"/>
      <c r="G32" s="2">
        <f t="shared" si="1"/>
        <v>2096</v>
      </c>
      <c r="H32" s="2">
        <v>2246</v>
      </c>
      <c r="I32" s="2"/>
      <c r="J32" s="2">
        <f t="shared" si="2"/>
        <v>2246</v>
      </c>
    </row>
    <row r="33" spans="1:10" ht="15.75">
      <c r="A33" s="2" t="s">
        <v>18</v>
      </c>
      <c r="B33" s="2">
        <v>4500</v>
      </c>
      <c r="C33" s="2"/>
      <c r="D33" s="2">
        <f t="shared" si="0"/>
        <v>4500</v>
      </c>
      <c r="E33" s="2">
        <v>4837</v>
      </c>
      <c r="F33" s="2"/>
      <c r="G33" s="2">
        <f t="shared" si="1"/>
        <v>4837</v>
      </c>
      <c r="H33" s="2">
        <v>5183</v>
      </c>
      <c r="I33" s="2"/>
      <c r="J33" s="2">
        <f t="shared" si="2"/>
        <v>5183</v>
      </c>
    </row>
    <row r="34" spans="1:10" ht="15.75">
      <c r="A34" s="2" t="s">
        <v>1</v>
      </c>
      <c r="B34" s="2">
        <f>SUM(B15:B33)</f>
        <v>60000</v>
      </c>
      <c r="C34" s="2">
        <f>SUM(C15:C33)</f>
        <v>0</v>
      </c>
      <c r="D34" s="2">
        <f t="shared" si="0"/>
        <v>60000</v>
      </c>
      <c r="E34" s="2">
        <f>SUM(E15:E33)</f>
        <v>64500</v>
      </c>
      <c r="F34" s="2">
        <f>SUM(F15:F33)</f>
        <v>0</v>
      </c>
      <c r="G34" s="2">
        <f t="shared" si="1"/>
        <v>64500</v>
      </c>
      <c r="H34" s="2">
        <f>SUM(H15:H33)</f>
        <v>69120</v>
      </c>
      <c r="I34" s="2">
        <f>SUM(I15:I33)</f>
        <v>0</v>
      </c>
      <c r="J34" s="2">
        <f t="shared" si="2"/>
        <v>69120</v>
      </c>
    </row>
    <row r="37" spans="1:10" s="4" customFormat="1" ht="56.25" customHeight="1">
      <c r="A37" s="28" t="s">
        <v>36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2:10" ht="12.75" customHeight="1">
      <c r="B38" s="3"/>
      <c r="C38" s="3"/>
      <c r="D38" s="3"/>
      <c r="E38" s="3"/>
      <c r="F38" s="3"/>
      <c r="G38" s="3"/>
      <c r="H38" s="3"/>
      <c r="I38" s="3"/>
      <c r="J38" s="3"/>
    </row>
    <row r="39" spans="1:10" ht="31.5">
      <c r="A39" s="5" t="s">
        <v>2</v>
      </c>
      <c r="B39" s="5" t="s">
        <v>26</v>
      </c>
      <c r="C39" s="5" t="s">
        <v>30</v>
      </c>
      <c r="D39" s="5" t="s">
        <v>26</v>
      </c>
      <c r="E39" s="5" t="s">
        <v>27</v>
      </c>
      <c r="F39" s="5" t="s">
        <v>30</v>
      </c>
      <c r="G39" s="5" t="s">
        <v>27</v>
      </c>
      <c r="H39" s="5" t="s">
        <v>28</v>
      </c>
      <c r="I39" s="5" t="s">
        <v>30</v>
      </c>
      <c r="J39" s="5" t="s">
        <v>28</v>
      </c>
    </row>
    <row r="40" spans="1:10" ht="15.75">
      <c r="A40" s="2" t="s">
        <v>24</v>
      </c>
      <c r="B40" s="2">
        <v>1417</v>
      </c>
      <c r="C40" s="2">
        <v>-31</v>
      </c>
      <c r="D40" s="2">
        <f aca="true" t="shared" si="3" ref="D40:D60">B40+C40</f>
        <v>1386</v>
      </c>
      <c r="E40" s="2">
        <v>1474</v>
      </c>
      <c r="F40" s="2"/>
      <c r="G40" s="2">
        <f aca="true" t="shared" si="4" ref="G40:G60">E40+F40</f>
        <v>1474</v>
      </c>
      <c r="H40" s="2">
        <v>1575</v>
      </c>
      <c r="I40" s="2"/>
      <c r="J40" s="2">
        <f aca="true" t="shared" si="5" ref="J40:J60">H40+I40</f>
        <v>1575</v>
      </c>
    </row>
    <row r="41" spans="1:10" ht="15.75">
      <c r="A41" s="2" t="s">
        <v>22</v>
      </c>
      <c r="B41" s="2">
        <v>1973</v>
      </c>
      <c r="C41" s="2">
        <v>-64</v>
      </c>
      <c r="D41" s="2">
        <f t="shared" si="3"/>
        <v>1909</v>
      </c>
      <c r="E41" s="2">
        <v>2021</v>
      </c>
      <c r="F41" s="2"/>
      <c r="G41" s="2">
        <f t="shared" si="4"/>
        <v>2021</v>
      </c>
      <c r="H41" s="2">
        <v>2162</v>
      </c>
      <c r="I41" s="2"/>
      <c r="J41" s="2">
        <f t="shared" si="5"/>
        <v>2162</v>
      </c>
    </row>
    <row r="42" spans="1:10" ht="15.75">
      <c r="A42" s="2" t="s">
        <v>3</v>
      </c>
      <c r="B42" s="2">
        <v>1191</v>
      </c>
      <c r="C42" s="2">
        <v>-65</v>
      </c>
      <c r="D42" s="2">
        <f t="shared" si="3"/>
        <v>1126</v>
      </c>
      <c r="E42" s="2">
        <v>1180</v>
      </c>
      <c r="F42" s="2"/>
      <c r="G42" s="2">
        <f t="shared" si="4"/>
        <v>1180</v>
      </c>
      <c r="H42" s="2">
        <v>1260</v>
      </c>
      <c r="I42" s="2"/>
      <c r="J42" s="2">
        <f t="shared" si="5"/>
        <v>1260</v>
      </c>
    </row>
    <row r="43" spans="1:10" ht="15.75">
      <c r="A43" s="2" t="s">
        <v>4</v>
      </c>
      <c r="B43" s="2">
        <v>1954</v>
      </c>
      <c r="C43" s="2">
        <v>-85</v>
      </c>
      <c r="D43" s="2">
        <f t="shared" si="3"/>
        <v>1869</v>
      </c>
      <c r="E43" s="2">
        <v>1970</v>
      </c>
      <c r="F43" s="2"/>
      <c r="G43" s="2">
        <f t="shared" si="4"/>
        <v>1970</v>
      </c>
      <c r="H43" s="2">
        <v>2107</v>
      </c>
      <c r="I43" s="2"/>
      <c r="J43" s="2">
        <f t="shared" si="5"/>
        <v>2107</v>
      </c>
    </row>
    <row r="44" spans="1:10" ht="15.75">
      <c r="A44" s="2" t="s">
        <v>21</v>
      </c>
      <c r="B44" s="2">
        <v>1360</v>
      </c>
      <c r="C44" s="2">
        <v>-35</v>
      </c>
      <c r="D44" s="2">
        <f t="shared" si="3"/>
        <v>1325</v>
      </c>
      <c r="E44" s="2">
        <v>1406</v>
      </c>
      <c r="F44" s="2"/>
      <c r="G44" s="2">
        <f t="shared" si="4"/>
        <v>1406</v>
      </c>
      <c r="H44" s="2">
        <v>1503</v>
      </c>
      <c r="I44" s="2"/>
      <c r="J44" s="2">
        <f t="shared" si="5"/>
        <v>1503</v>
      </c>
    </row>
    <row r="45" spans="1:10" ht="15.75">
      <c r="A45" s="2" t="s">
        <v>5</v>
      </c>
      <c r="B45" s="2">
        <v>1732</v>
      </c>
      <c r="C45" s="2">
        <v>-68</v>
      </c>
      <c r="D45" s="2">
        <f t="shared" si="3"/>
        <v>1664</v>
      </c>
      <c r="E45" s="2">
        <v>1757</v>
      </c>
      <c r="F45" s="2"/>
      <c r="G45" s="2">
        <f t="shared" si="4"/>
        <v>1757</v>
      </c>
      <c r="H45" s="2">
        <v>1879</v>
      </c>
      <c r="I45" s="2"/>
      <c r="J45" s="2">
        <f t="shared" si="5"/>
        <v>1879</v>
      </c>
    </row>
    <row r="46" spans="1:10" ht="15.75">
      <c r="A46" s="2" t="s">
        <v>6</v>
      </c>
      <c r="B46" s="2">
        <v>1970</v>
      </c>
      <c r="C46" s="2">
        <v>-77</v>
      </c>
      <c r="D46" s="2">
        <f t="shared" si="3"/>
        <v>1893</v>
      </c>
      <c r="E46" s="2">
        <v>2000</v>
      </c>
      <c r="F46" s="2"/>
      <c r="G46" s="2">
        <f t="shared" si="4"/>
        <v>2000</v>
      </c>
      <c r="H46" s="2">
        <v>2139</v>
      </c>
      <c r="I46" s="2"/>
      <c r="J46" s="2">
        <f t="shared" si="5"/>
        <v>2139</v>
      </c>
    </row>
    <row r="47" spans="1:10" ht="15.75">
      <c r="A47" s="2" t="s">
        <v>7</v>
      </c>
      <c r="B47" s="2">
        <v>1233</v>
      </c>
      <c r="C47" s="2">
        <v>-68</v>
      </c>
      <c r="D47" s="2">
        <f t="shared" si="3"/>
        <v>1165</v>
      </c>
      <c r="E47" s="2">
        <v>1220</v>
      </c>
      <c r="F47" s="2"/>
      <c r="G47" s="2">
        <f t="shared" si="4"/>
        <v>1220</v>
      </c>
      <c r="H47" s="2">
        <v>1303</v>
      </c>
      <c r="I47" s="2"/>
      <c r="J47" s="2">
        <f t="shared" si="5"/>
        <v>1303</v>
      </c>
    </row>
    <row r="48" spans="1:10" ht="15.75">
      <c r="A48" s="2" t="s">
        <v>8</v>
      </c>
      <c r="B48" s="2">
        <v>1217</v>
      </c>
      <c r="C48" s="2">
        <v>-67</v>
      </c>
      <c r="D48" s="2">
        <f t="shared" si="3"/>
        <v>1150</v>
      </c>
      <c r="E48" s="2">
        <v>1206</v>
      </c>
      <c r="F48" s="2"/>
      <c r="G48" s="2">
        <f t="shared" si="4"/>
        <v>1206</v>
      </c>
      <c r="H48" s="2">
        <v>1288</v>
      </c>
      <c r="I48" s="2"/>
      <c r="J48" s="2">
        <f t="shared" si="5"/>
        <v>1288</v>
      </c>
    </row>
    <row r="49" spans="1:10" ht="15.75">
      <c r="A49" s="2" t="s">
        <v>9</v>
      </c>
      <c r="B49" s="2">
        <v>1239</v>
      </c>
      <c r="C49" s="2">
        <v>-67</v>
      </c>
      <c r="D49" s="2">
        <f t="shared" si="3"/>
        <v>1172</v>
      </c>
      <c r="E49" s="2">
        <v>1227</v>
      </c>
      <c r="F49" s="2"/>
      <c r="G49" s="2">
        <f t="shared" si="4"/>
        <v>1227</v>
      </c>
      <c r="H49" s="2">
        <v>1311</v>
      </c>
      <c r="I49" s="2"/>
      <c r="J49" s="2">
        <f t="shared" si="5"/>
        <v>1311</v>
      </c>
    </row>
    <row r="50" spans="1:10" ht="15.75">
      <c r="A50" s="2" t="s">
        <v>10</v>
      </c>
      <c r="B50" s="2">
        <v>1331</v>
      </c>
      <c r="C50" s="2">
        <v>-67</v>
      </c>
      <c r="D50" s="2">
        <f t="shared" si="3"/>
        <v>1264</v>
      </c>
      <c r="E50" s="2">
        <v>1328</v>
      </c>
      <c r="F50" s="2"/>
      <c r="G50" s="2">
        <f t="shared" si="4"/>
        <v>1328</v>
      </c>
      <c r="H50" s="2">
        <v>1419</v>
      </c>
      <c r="I50" s="2"/>
      <c r="J50" s="2">
        <f t="shared" si="5"/>
        <v>1419</v>
      </c>
    </row>
    <row r="51" spans="1:10" ht="15.75">
      <c r="A51" s="2" t="s">
        <v>11</v>
      </c>
      <c r="B51" s="2">
        <v>1802</v>
      </c>
      <c r="C51" s="2">
        <v>-83</v>
      </c>
      <c r="D51" s="2">
        <f t="shared" si="3"/>
        <v>1719</v>
      </c>
      <c r="E51" s="2">
        <v>1811</v>
      </c>
      <c r="F51" s="2"/>
      <c r="G51" s="2">
        <f t="shared" si="4"/>
        <v>1811</v>
      </c>
      <c r="H51" s="2">
        <v>1937</v>
      </c>
      <c r="I51" s="2"/>
      <c r="J51" s="2">
        <f t="shared" si="5"/>
        <v>1937</v>
      </c>
    </row>
    <row r="52" spans="1:10" ht="15.75">
      <c r="A52" s="2" t="s">
        <v>12</v>
      </c>
      <c r="B52" s="2">
        <v>1225</v>
      </c>
      <c r="C52" s="2">
        <v>-69</v>
      </c>
      <c r="D52" s="2">
        <f t="shared" si="3"/>
        <v>1156</v>
      </c>
      <c r="E52" s="2">
        <v>1210</v>
      </c>
      <c r="F52" s="2"/>
      <c r="G52" s="2">
        <f t="shared" si="4"/>
        <v>1210</v>
      </c>
      <c r="H52" s="2">
        <v>1292</v>
      </c>
      <c r="I52" s="2"/>
      <c r="J52" s="2">
        <f t="shared" si="5"/>
        <v>1292</v>
      </c>
    </row>
    <row r="53" spans="1:10" ht="15.75">
      <c r="A53" s="2" t="s">
        <v>19</v>
      </c>
      <c r="B53" s="2">
        <v>1268</v>
      </c>
      <c r="C53" s="2">
        <v>-69</v>
      </c>
      <c r="D53" s="2">
        <f t="shared" si="3"/>
        <v>1199</v>
      </c>
      <c r="E53" s="2">
        <v>1255</v>
      </c>
      <c r="F53" s="2"/>
      <c r="G53" s="2">
        <f t="shared" si="4"/>
        <v>1255</v>
      </c>
      <c r="H53" s="2">
        <v>1341</v>
      </c>
      <c r="I53" s="2"/>
      <c r="J53" s="2">
        <f t="shared" si="5"/>
        <v>1341</v>
      </c>
    </row>
    <row r="54" spans="1:10" ht="15.75">
      <c r="A54" s="2" t="s">
        <v>13</v>
      </c>
      <c r="B54" s="2">
        <v>1203</v>
      </c>
      <c r="C54" s="2">
        <v>-65</v>
      </c>
      <c r="D54" s="2">
        <f t="shared" si="3"/>
        <v>1138</v>
      </c>
      <c r="E54" s="2">
        <v>1194</v>
      </c>
      <c r="F54" s="2"/>
      <c r="G54" s="2">
        <f t="shared" si="4"/>
        <v>1194</v>
      </c>
      <c r="H54" s="2">
        <v>1275</v>
      </c>
      <c r="I54" s="2"/>
      <c r="J54" s="2">
        <f t="shared" si="5"/>
        <v>1275</v>
      </c>
    </row>
    <row r="55" spans="1:10" ht="15.75">
      <c r="A55" s="2" t="s">
        <v>14</v>
      </c>
      <c r="B55" s="2">
        <v>1588</v>
      </c>
      <c r="C55" s="2">
        <v>-64</v>
      </c>
      <c r="D55" s="2">
        <f t="shared" si="3"/>
        <v>1524</v>
      </c>
      <c r="E55" s="2">
        <v>1609</v>
      </c>
      <c r="F55" s="2"/>
      <c r="G55" s="2">
        <f t="shared" si="4"/>
        <v>1609</v>
      </c>
      <c r="H55" s="2">
        <v>1720</v>
      </c>
      <c r="I55" s="2"/>
      <c r="J55" s="2">
        <f t="shared" si="5"/>
        <v>1720</v>
      </c>
    </row>
    <row r="56" spans="1:10" ht="15.75">
      <c r="A56" s="2" t="s">
        <v>15</v>
      </c>
      <c r="B56" s="2">
        <v>1207</v>
      </c>
      <c r="C56" s="2">
        <v>-66</v>
      </c>
      <c r="D56" s="2">
        <f t="shared" si="3"/>
        <v>1141</v>
      </c>
      <c r="E56" s="2">
        <v>1195</v>
      </c>
      <c r="F56" s="2"/>
      <c r="G56" s="2">
        <f t="shared" si="4"/>
        <v>1195</v>
      </c>
      <c r="H56" s="2">
        <v>1276</v>
      </c>
      <c r="I56" s="2"/>
      <c r="J56" s="2">
        <f t="shared" si="5"/>
        <v>1276</v>
      </c>
    </row>
    <row r="57" spans="1:10" ht="15.75">
      <c r="A57" s="2" t="s">
        <v>16</v>
      </c>
      <c r="B57" s="2">
        <v>1380</v>
      </c>
      <c r="C57" s="2">
        <v>-68</v>
      </c>
      <c r="D57" s="2">
        <f t="shared" si="3"/>
        <v>1312</v>
      </c>
      <c r="E57" s="2">
        <v>1378</v>
      </c>
      <c r="F57" s="2"/>
      <c r="G57" s="2">
        <f t="shared" si="4"/>
        <v>1378</v>
      </c>
      <c r="H57" s="2">
        <v>1473</v>
      </c>
      <c r="I57" s="2"/>
      <c r="J57" s="2">
        <f t="shared" si="5"/>
        <v>1473</v>
      </c>
    </row>
    <row r="58" spans="1:10" ht="15.75">
      <c r="A58" s="2" t="s">
        <v>17</v>
      </c>
      <c r="B58" s="2">
        <v>1287</v>
      </c>
      <c r="C58" s="2">
        <v>-72</v>
      </c>
      <c r="D58" s="2">
        <f t="shared" si="3"/>
        <v>1215</v>
      </c>
      <c r="E58" s="2">
        <v>1273</v>
      </c>
      <c r="F58" s="2"/>
      <c r="G58" s="2">
        <f t="shared" si="4"/>
        <v>1273</v>
      </c>
      <c r="H58" s="2">
        <v>1360</v>
      </c>
      <c r="I58" s="2"/>
      <c r="J58" s="2">
        <f t="shared" si="5"/>
        <v>1360</v>
      </c>
    </row>
    <row r="59" spans="1:10" ht="15.75">
      <c r="A59" s="2" t="s">
        <v>18</v>
      </c>
      <c r="B59" s="2">
        <v>1582</v>
      </c>
      <c r="C59" s="2">
        <v>-66</v>
      </c>
      <c r="D59" s="2">
        <f t="shared" si="3"/>
        <v>1516</v>
      </c>
      <c r="E59" s="2">
        <v>1596</v>
      </c>
      <c r="F59" s="2"/>
      <c r="G59" s="2">
        <f t="shared" si="4"/>
        <v>1596</v>
      </c>
      <c r="H59" s="2">
        <v>1707</v>
      </c>
      <c r="I59" s="2"/>
      <c r="J59" s="2">
        <f t="shared" si="5"/>
        <v>1707</v>
      </c>
    </row>
    <row r="60" spans="1:10" ht="15.75">
      <c r="A60" s="2" t="s">
        <v>1</v>
      </c>
      <c r="B60" s="2">
        <f>SUM(B40:B59)</f>
        <v>29159</v>
      </c>
      <c r="C60" s="2">
        <f>SUM(C40:C59)</f>
        <v>-1316</v>
      </c>
      <c r="D60" s="2">
        <f t="shared" si="3"/>
        <v>27843</v>
      </c>
      <c r="E60" s="2">
        <f>SUM(E40:E59)</f>
        <v>29310</v>
      </c>
      <c r="F60" s="2">
        <f>SUM(F40:F59)</f>
        <v>0</v>
      </c>
      <c r="G60" s="2">
        <f t="shared" si="4"/>
        <v>29310</v>
      </c>
      <c r="H60" s="2">
        <f>SUM(H40:H59)</f>
        <v>31327</v>
      </c>
      <c r="I60" s="2">
        <f>SUM(I40:I59)</f>
        <v>0</v>
      </c>
      <c r="J60" s="2">
        <f t="shared" si="5"/>
        <v>31327</v>
      </c>
    </row>
    <row r="63" spans="1:8" ht="41.25" customHeight="1" hidden="1">
      <c r="A63" s="28" t="s">
        <v>29</v>
      </c>
      <c r="B63" s="28"/>
      <c r="C63" s="28"/>
      <c r="D63" s="28"/>
      <c r="E63" s="28"/>
      <c r="F63" s="28"/>
      <c r="G63" s="28"/>
      <c r="H63" s="28"/>
    </row>
    <row r="64" spans="2:10" ht="15.75" hidden="1">
      <c r="B64" s="4"/>
      <c r="C64" s="4"/>
      <c r="D64" s="4"/>
      <c r="E64" s="4"/>
      <c r="F64" s="4"/>
      <c r="G64" s="4"/>
      <c r="H64" s="4"/>
      <c r="I64" s="4"/>
      <c r="J64" s="4"/>
    </row>
    <row r="65" spans="1:10" ht="31.5" hidden="1">
      <c r="A65" s="5" t="s">
        <v>2</v>
      </c>
      <c r="B65" s="5" t="s">
        <v>26</v>
      </c>
      <c r="C65" s="5" t="s">
        <v>30</v>
      </c>
      <c r="D65" s="5" t="s">
        <v>26</v>
      </c>
      <c r="E65" s="5" t="s">
        <v>27</v>
      </c>
      <c r="F65" s="5" t="s">
        <v>30</v>
      </c>
      <c r="G65" s="5" t="s">
        <v>27</v>
      </c>
      <c r="H65" s="5" t="s">
        <v>28</v>
      </c>
      <c r="I65" s="5" t="s">
        <v>30</v>
      </c>
      <c r="J65" s="5" t="s">
        <v>28</v>
      </c>
    </row>
    <row r="66" spans="1:10" ht="15.75" hidden="1">
      <c r="A66" s="2" t="s">
        <v>24</v>
      </c>
      <c r="B66" s="2">
        <v>24000</v>
      </c>
      <c r="C66" s="2">
        <v>-24000</v>
      </c>
      <c r="D66" s="2">
        <f>B66+C66</f>
        <v>0</v>
      </c>
      <c r="E66" s="2">
        <v>25800</v>
      </c>
      <c r="F66" s="2">
        <v>-25800</v>
      </c>
      <c r="G66" s="2">
        <f>E66+F66</f>
        <v>0</v>
      </c>
      <c r="H66" s="2">
        <v>27658</v>
      </c>
      <c r="I66" s="2">
        <v>-27658</v>
      </c>
      <c r="J66" s="2">
        <f>H66+I66</f>
        <v>0</v>
      </c>
    </row>
    <row r="67" spans="1:10" ht="15.75" hidden="1">
      <c r="A67" s="2" t="s">
        <v>1</v>
      </c>
      <c r="B67" s="2">
        <f>B66</f>
        <v>24000</v>
      </c>
      <c r="C67" s="2">
        <f>C66</f>
        <v>-24000</v>
      </c>
      <c r="D67" s="2">
        <f>B67+C67</f>
        <v>0</v>
      </c>
      <c r="E67" s="2">
        <f>E66</f>
        <v>25800</v>
      </c>
      <c r="F67" s="2">
        <f>F66</f>
        <v>-25800</v>
      </c>
      <c r="G67" s="2">
        <f>E67+F67</f>
        <v>0</v>
      </c>
      <c r="H67" s="2">
        <f>H66</f>
        <v>27658</v>
      </c>
      <c r="I67" s="2">
        <f>I66</f>
        <v>-27658</v>
      </c>
      <c r="J67" s="2">
        <f>H67+I67</f>
        <v>0</v>
      </c>
    </row>
    <row r="68" ht="12.75" hidden="1"/>
    <row r="71" spans="1:10" ht="15.75" customHeight="1">
      <c r="A71" s="28" t="s">
        <v>32</v>
      </c>
      <c r="B71" s="28"/>
      <c r="C71" s="28"/>
      <c r="D71" s="28"/>
      <c r="E71" s="28"/>
      <c r="F71" s="28"/>
      <c r="G71" s="28"/>
      <c r="H71" s="28"/>
      <c r="I71" s="28"/>
      <c r="J71" s="28"/>
    </row>
    <row r="72" spans="2:8" ht="15.75">
      <c r="B72" s="4"/>
      <c r="C72" s="4"/>
      <c r="D72" s="4"/>
      <c r="E72" s="4"/>
      <c r="F72" s="4"/>
      <c r="G72" s="4"/>
      <c r="H72" s="4"/>
    </row>
    <row r="73" ht="15.75">
      <c r="D73" s="6"/>
    </row>
    <row r="74" spans="1:10" ht="31.5">
      <c r="A74" s="32" t="s">
        <v>2</v>
      </c>
      <c r="B74" s="33"/>
      <c r="C74" s="33"/>
      <c r="D74" s="33"/>
      <c r="E74" s="33"/>
      <c r="F74" s="33"/>
      <c r="G74" s="34"/>
      <c r="H74" s="7"/>
      <c r="I74" s="7"/>
      <c r="J74" s="5" t="s">
        <v>26</v>
      </c>
    </row>
    <row r="75" spans="1:10" ht="15.75">
      <c r="A75" s="15" t="s">
        <v>22</v>
      </c>
      <c r="B75" s="13">
        <v>0</v>
      </c>
      <c r="C75" s="9">
        <v>6443</v>
      </c>
      <c r="D75" s="16"/>
      <c r="E75" s="17"/>
      <c r="F75" s="17"/>
      <c r="G75" s="10"/>
      <c r="H75" s="10"/>
      <c r="I75" s="7"/>
      <c r="J75" s="8">
        <f>B75+C75</f>
        <v>6443</v>
      </c>
    </row>
    <row r="76" spans="1:10" ht="15.75">
      <c r="A76" s="15" t="s">
        <v>3</v>
      </c>
      <c r="B76" s="13">
        <v>0</v>
      </c>
      <c r="C76" s="9">
        <v>19504</v>
      </c>
      <c r="D76" s="16"/>
      <c r="E76" s="17"/>
      <c r="F76" s="17"/>
      <c r="G76" s="10"/>
      <c r="H76" s="10"/>
      <c r="I76" s="7"/>
      <c r="J76" s="8">
        <f aca="true" t="shared" si="6" ref="J76:J93">B76+C76</f>
        <v>19504</v>
      </c>
    </row>
    <row r="77" spans="1:10" ht="15.75">
      <c r="A77" s="15" t="s">
        <v>4</v>
      </c>
      <c r="B77" s="13">
        <v>0</v>
      </c>
      <c r="C77" s="9">
        <v>12072</v>
      </c>
      <c r="D77" s="16"/>
      <c r="E77" s="17"/>
      <c r="F77" s="17"/>
      <c r="G77" s="10"/>
      <c r="H77" s="10"/>
      <c r="I77" s="7"/>
      <c r="J77" s="8">
        <f t="shared" si="6"/>
        <v>12072</v>
      </c>
    </row>
    <row r="78" spans="1:10" ht="15.75">
      <c r="A78" s="15" t="s">
        <v>21</v>
      </c>
      <c r="B78" s="13">
        <v>0</v>
      </c>
      <c r="C78" s="9">
        <v>1668</v>
      </c>
      <c r="D78" s="16"/>
      <c r="E78" s="17"/>
      <c r="F78" s="17"/>
      <c r="G78" s="10"/>
      <c r="H78" s="10"/>
      <c r="I78" s="7"/>
      <c r="J78" s="8">
        <f t="shared" si="6"/>
        <v>1668</v>
      </c>
    </row>
    <row r="79" spans="1:10" ht="15.75">
      <c r="A79" s="15" t="s">
        <v>5</v>
      </c>
      <c r="B79" s="13">
        <v>0</v>
      </c>
      <c r="C79" s="9">
        <v>5335</v>
      </c>
      <c r="D79" s="16"/>
      <c r="E79" s="17"/>
      <c r="F79" s="17"/>
      <c r="G79" s="10"/>
      <c r="H79" s="10"/>
      <c r="I79" s="7"/>
      <c r="J79" s="8">
        <f t="shared" si="6"/>
        <v>5335</v>
      </c>
    </row>
    <row r="80" spans="1:10" ht="15.75">
      <c r="A80" s="15" t="s">
        <v>6</v>
      </c>
      <c r="B80" s="13">
        <v>0</v>
      </c>
      <c r="C80" s="9">
        <v>8109</v>
      </c>
      <c r="D80" s="16"/>
      <c r="E80" s="17"/>
      <c r="F80" s="17"/>
      <c r="G80" s="10"/>
      <c r="H80" s="10"/>
      <c r="I80" s="7"/>
      <c r="J80" s="8">
        <f t="shared" si="6"/>
        <v>8109</v>
      </c>
    </row>
    <row r="81" spans="1:10" ht="15.75">
      <c r="A81" s="15" t="s">
        <v>7</v>
      </c>
      <c r="B81" s="13">
        <v>0</v>
      </c>
      <c r="C81" s="9">
        <v>4251</v>
      </c>
      <c r="D81" s="16"/>
      <c r="E81" s="17"/>
      <c r="F81" s="17"/>
      <c r="G81" s="10"/>
      <c r="H81" s="10"/>
      <c r="I81" s="7"/>
      <c r="J81" s="8">
        <f t="shared" si="6"/>
        <v>4251</v>
      </c>
    </row>
    <row r="82" spans="1:10" ht="15.75">
      <c r="A82" s="15" t="s">
        <v>8</v>
      </c>
      <c r="B82" s="13">
        <v>0</v>
      </c>
      <c r="C82" s="9">
        <v>5963</v>
      </c>
      <c r="D82" s="16"/>
      <c r="E82" s="17"/>
      <c r="F82" s="17"/>
      <c r="G82" s="10"/>
      <c r="H82" s="10"/>
      <c r="I82" s="7"/>
      <c r="J82" s="8">
        <f t="shared" si="6"/>
        <v>5963</v>
      </c>
    </row>
    <row r="83" spans="1:10" ht="15.75">
      <c r="A83" s="18" t="s">
        <v>9</v>
      </c>
      <c r="B83" s="20">
        <v>0</v>
      </c>
      <c r="C83" s="21">
        <v>6468</v>
      </c>
      <c r="D83" s="11"/>
      <c r="E83" s="12"/>
      <c r="F83" s="12"/>
      <c r="G83" s="19"/>
      <c r="H83" s="10"/>
      <c r="I83" s="7"/>
      <c r="J83" s="8">
        <f t="shared" si="6"/>
        <v>6468</v>
      </c>
    </row>
    <row r="84" spans="1:10" ht="15.75">
      <c r="A84" s="15" t="s">
        <v>10</v>
      </c>
      <c r="B84" s="13">
        <v>0</v>
      </c>
      <c r="C84" s="9">
        <v>5421</v>
      </c>
      <c r="D84" s="16"/>
      <c r="E84" s="17"/>
      <c r="F84" s="17"/>
      <c r="G84" s="10"/>
      <c r="H84" s="10"/>
      <c r="I84" s="7"/>
      <c r="J84" s="8">
        <f t="shared" si="6"/>
        <v>5421</v>
      </c>
    </row>
    <row r="85" spans="1:10" ht="15.75">
      <c r="A85" s="18" t="s">
        <v>11</v>
      </c>
      <c r="B85" s="20">
        <v>0</v>
      </c>
      <c r="C85" s="21">
        <v>13442</v>
      </c>
      <c r="D85" s="11"/>
      <c r="E85" s="12"/>
      <c r="F85" s="12"/>
      <c r="G85" s="19"/>
      <c r="H85" s="10"/>
      <c r="I85" s="7"/>
      <c r="J85" s="8">
        <f t="shared" si="6"/>
        <v>13442</v>
      </c>
    </row>
    <row r="86" spans="1:10" ht="15.75">
      <c r="A86" s="15" t="s">
        <v>12</v>
      </c>
      <c r="B86" s="13">
        <v>0</v>
      </c>
      <c r="C86" s="9">
        <v>7576</v>
      </c>
      <c r="D86" s="16"/>
      <c r="E86" s="17"/>
      <c r="F86" s="17"/>
      <c r="G86" s="10"/>
      <c r="H86" s="10"/>
      <c r="I86" s="7"/>
      <c r="J86" s="8">
        <f t="shared" si="6"/>
        <v>7576</v>
      </c>
    </row>
    <row r="87" spans="1:10" ht="15.75">
      <c r="A87" s="18" t="s">
        <v>19</v>
      </c>
      <c r="B87" s="20">
        <v>0</v>
      </c>
      <c r="C87" s="21">
        <v>4667</v>
      </c>
      <c r="D87" s="11"/>
      <c r="E87" s="12"/>
      <c r="F87" s="12"/>
      <c r="G87" s="19"/>
      <c r="H87" s="10"/>
      <c r="I87" s="7"/>
      <c r="J87" s="8">
        <f t="shared" si="6"/>
        <v>4667</v>
      </c>
    </row>
    <row r="88" spans="1:10" ht="15.75">
      <c r="A88" s="15" t="s">
        <v>13</v>
      </c>
      <c r="B88" s="13">
        <v>0</v>
      </c>
      <c r="C88" s="9">
        <v>10941</v>
      </c>
      <c r="D88" s="16"/>
      <c r="E88" s="17"/>
      <c r="F88" s="17"/>
      <c r="G88" s="10"/>
      <c r="H88" s="10"/>
      <c r="I88" s="7"/>
      <c r="J88" s="8">
        <f t="shared" si="6"/>
        <v>10941</v>
      </c>
    </row>
    <row r="89" spans="1:10" ht="15.75">
      <c r="A89" s="18" t="s">
        <v>14</v>
      </c>
      <c r="B89" s="20">
        <v>0</v>
      </c>
      <c r="C89" s="21">
        <v>6708</v>
      </c>
      <c r="D89" s="11"/>
      <c r="E89" s="12"/>
      <c r="F89" s="12"/>
      <c r="G89" s="19"/>
      <c r="H89" s="10"/>
      <c r="I89" s="7"/>
      <c r="J89" s="8">
        <f t="shared" si="6"/>
        <v>6708</v>
      </c>
    </row>
    <row r="90" spans="1:10" ht="15.75">
      <c r="A90" s="15" t="s">
        <v>15</v>
      </c>
      <c r="B90" s="13">
        <v>0</v>
      </c>
      <c r="C90" s="9">
        <v>12795</v>
      </c>
      <c r="D90" s="16"/>
      <c r="E90" s="17"/>
      <c r="F90" s="17"/>
      <c r="G90" s="10"/>
      <c r="H90" s="10"/>
      <c r="I90" s="7"/>
      <c r="J90" s="8">
        <f t="shared" si="6"/>
        <v>12795</v>
      </c>
    </row>
    <row r="91" spans="1:10" ht="15.75">
      <c r="A91" s="18" t="s">
        <v>16</v>
      </c>
      <c r="B91" s="20">
        <v>0</v>
      </c>
      <c r="C91" s="21">
        <v>12208</v>
      </c>
      <c r="D91" s="11"/>
      <c r="E91" s="12"/>
      <c r="F91" s="12"/>
      <c r="G91" s="19"/>
      <c r="H91" s="10"/>
      <c r="I91" s="7"/>
      <c r="J91" s="8">
        <f t="shared" si="6"/>
        <v>12208</v>
      </c>
    </row>
    <row r="92" spans="1:10" ht="15.75">
      <c r="A92" s="15" t="s">
        <v>17</v>
      </c>
      <c r="B92" s="13">
        <v>0</v>
      </c>
      <c r="C92" s="9">
        <v>2545</v>
      </c>
      <c r="D92" s="16"/>
      <c r="E92" s="17"/>
      <c r="F92" s="17"/>
      <c r="G92" s="10"/>
      <c r="H92" s="10"/>
      <c r="I92" s="7"/>
      <c r="J92" s="8">
        <f t="shared" si="6"/>
        <v>2545</v>
      </c>
    </row>
    <row r="93" spans="1:10" ht="15.75">
      <c r="A93" s="18" t="s">
        <v>18</v>
      </c>
      <c r="B93" s="20">
        <v>0</v>
      </c>
      <c r="C93" s="21">
        <v>9847</v>
      </c>
      <c r="D93" s="11"/>
      <c r="E93" s="12"/>
      <c r="F93" s="12"/>
      <c r="G93" s="19"/>
      <c r="H93" s="10"/>
      <c r="I93" s="7"/>
      <c r="J93" s="8">
        <f t="shared" si="6"/>
        <v>9847</v>
      </c>
    </row>
    <row r="94" spans="1:10" ht="15.75">
      <c r="A94" s="15" t="s">
        <v>1</v>
      </c>
      <c r="B94" s="13">
        <v>0</v>
      </c>
      <c r="C94" s="9">
        <f>SUM(C75:C93)</f>
        <v>155963</v>
      </c>
      <c r="D94" s="16"/>
      <c r="E94" s="17"/>
      <c r="F94" s="17"/>
      <c r="G94" s="10"/>
      <c r="H94" s="10"/>
      <c r="I94" s="7"/>
      <c r="J94" s="8">
        <f>SUM(J75:J93)</f>
        <v>155963</v>
      </c>
    </row>
    <row r="97" spans="1:10" ht="29.25" customHeight="1">
      <c r="A97" s="35" t="s">
        <v>37</v>
      </c>
      <c r="B97" s="35"/>
      <c r="C97" s="35"/>
      <c r="D97" s="35"/>
      <c r="E97" s="35"/>
      <c r="F97" s="35"/>
      <c r="G97" s="35"/>
      <c r="H97" s="35"/>
      <c r="I97" s="35"/>
      <c r="J97" s="35"/>
    </row>
    <row r="99" spans="1:10" ht="31.5">
      <c r="A99" s="36" t="s">
        <v>2</v>
      </c>
      <c r="B99" s="37"/>
      <c r="C99" s="37"/>
      <c r="D99" s="37"/>
      <c r="E99" s="37"/>
      <c r="F99" s="37"/>
      <c r="G99" s="38"/>
      <c r="H99" s="5"/>
      <c r="I99" s="5"/>
      <c r="J99" s="5" t="s">
        <v>31</v>
      </c>
    </row>
    <row r="100" spans="1:10" ht="15.75">
      <c r="A100" s="23" t="s">
        <v>13</v>
      </c>
      <c r="B100" s="24">
        <v>0</v>
      </c>
      <c r="C100" s="24">
        <v>1000</v>
      </c>
      <c r="D100" s="24"/>
      <c r="E100" s="24"/>
      <c r="F100" s="24"/>
      <c r="G100" s="25"/>
      <c r="H100" s="22"/>
      <c r="I100" s="2"/>
      <c r="J100" s="2">
        <f>B100+C100</f>
        <v>1000</v>
      </c>
    </row>
    <row r="101" spans="1:10" ht="15.75">
      <c r="A101" s="15" t="s">
        <v>14</v>
      </c>
      <c r="B101" s="27">
        <v>0</v>
      </c>
      <c r="C101" s="27">
        <v>1000</v>
      </c>
      <c r="D101" s="27"/>
      <c r="E101" s="27"/>
      <c r="F101" s="27"/>
      <c r="G101" s="22"/>
      <c r="H101" s="22"/>
      <c r="I101" s="2"/>
      <c r="J101" s="2">
        <f>B101+C101</f>
        <v>1000</v>
      </c>
    </row>
    <row r="102" spans="1:10" ht="15.75">
      <c r="A102" s="18" t="s">
        <v>18</v>
      </c>
      <c r="B102" s="14">
        <v>0</v>
      </c>
      <c r="C102" s="14">
        <v>1000</v>
      </c>
      <c r="D102" s="14"/>
      <c r="E102" s="14"/>
      <c r="F102" s="14"/>
      <c r="G102" s="26"/>
      <c r="H102" s="22"/>
      <c r="I102" s="2"/>
      <c r="J102" s="2">
        <f>B102+C102</f>
        <v>1000</v>
      </c>
    </row>
    <row r="103" spans="1:10" ht="15.75">
      <c r="A103" s="15" t="s">
        <v>1</v>
      </c>
      <c r="B103" s="27">
        <f>SUM(B100:B102)</f>
        <v>0</v>
      </c>
      <c r="C103" s="27">
        <f>SUM(C100:C102)</f>
        <v>3000</v>
      </c>
      <c r="D103" s="27"/>
      <c r="E103" s="27"/>
      <c r="F103" s="27"/>
      <c r="G103" s="22"/>
      <c r="H103" s="22"/>
      <c r="I103" s="2"/>
      <c r="J103" s="2">
        <f>SUM(J100:J102)</f>
        <v>3000</v>
      </c>
    </row>
  </sheetData>
  <mergeCells count="14">
    <mergeCell ref="A74:G74"/>
    <mergeCell ref="A97:J97"/>
    <mergeCell ref="A99:G99"/>
    <mergeCell ref="A37:J37"/>
    <mergeCell ref="A71:J71"/>
    <mergeCell ref="A63:H63"/>
    <mergeCell ref="A1:J1"/>
    <mergeCell ref="A2:J2"/>
    <mergeCell ref="A3:J3"/>
    <mergeCell ref="A7:H7"/>
    <mergeCell ref="A12:J12"/>
    <mergeCell ref="A9:J9"/>
    <mergeCell ref="A8:J8"/>
    <mergeCell ref="A6:J6"/>
  </mergeCells>
  <printOptions horizontalCentered="1"/>
  <pageMargins left="0.7874015748031497" right="0.22" top="0.98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3" manualBreakCount="3">
    <brk id="36" max="255" man="1"/>
    <brk id="69" max="255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2008-11-26T10:38:54Z</cp:lastPrinted>
  <dcterms:created xsi:type="dcterms:W3CDTF">2004-12-08T05:54:04Z</dcterms:created>
  <dcterms:modified xsi:type="dcterms:W3CDTF">2008-12-10T12:28:44Z</dcterms:modified>
  <cp:category/>
  <cp:version/>
  <cp:contentType/>
  <cp:contentStatus/>
</cp:coreProperties>
</file>