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firstSheet="2" activeTab="2"/>
  </bookViews>
  <sheets>
    <sheet name="Расходы в2" sheetId="1" state="hidden" r:id="rId1"/>
    <sheet name="Расходы" sheetId="2" state="hidden" r:id="rId2"/>
    <sheet name="Доходы" sheetId="3" r:id="rId3"/>
  </sheets>
  <definedNames>
    <definedName name="OLE_LINK1" localSheetId="1">'Расходы'!$A$19</definedName>
    <definedName name="_xlnm.Print_Titles" localSheetId="2">'Доходы'!$8:$8</definedName>
  </definedNames>
  <calcPr fullCalcOnLoad="1"/>
</workbook>
</file>

<file path=xl/sharedStrings.xml><?xml version="1.0" encoding="utf-8"?>
<sst xmlns="http://schemas.openxmlformats.org/spreadsheetml/2006/main" count="173" uniqueCount="112">
  <si>
    <t>Всего доходов</t>
  </si>
  <si>
    <t>Код бюджетной классификации РФ</t>
  </si>
  <si>
    <t>План (тыс. руб.)</t>
  </si>
  <si>
    <t>Наименование доходов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</si>
  <si>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</si>
  <si>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000 3 02 01020 02 0000 130</t>
  </si>
  <si>
    <t>000 3 02 02020 02 0000 440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</si>
  <si>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</si>
  <si>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000 3 03 02020 02 0000 180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</si>
  <si>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</si>
  <si>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Приложение</t>
  </si>
  <si>
    <t xml:space="preserve"> к проекту Закона Ярославской области</t>
  </si>
  <si>
    <t>Наименование</t>
  </si>
  <si>
    <t>Код ведомственной классификации</t>
  </si>
  <si>
    <t>Департамент здравоохранения и фармации Администрации Ярославской области</t>
  </si>
  <si>
    <t>Департамент культуры и туризма Администрации Ярославской области</t>
  </si>
  <si>
    <t>Департамент образования Администрации Ярославской области</t>
  </si>
  <si>
    <t>Управление информатизации и технических средств Администрации Ярославской области</t>
  </si>
  <si>
    <t>Департамент агропромышленного комплекса, охраны окружающей среды и природопользования Ярославской области</t>
  </si>
  <si>
    <t>Департамент финансов Ярославской области</t>
  </si>
  <si>
    <t>Департамент промышленности и транспорта Администрации Ярославской области</t>
  </si>
  <si>
    <t>Департамент жилищно-коммунального хозяйства и инфраструктуры Ярославской области</t>
  </si>
  <si>
    <t>Департамент социальной защиты населения и труда Администрации Ярославской области</t>
  </si>
  <si>
    <t>Государственный архив Ярославской области</t>
  </si>
  <si>
    <t>Департамент по управлению государственным имуществом Администрации Ярославской области</t>
  </si>
  <si>
    <t>Департамент по физической культуре и спорту Администрации Ярославской области</t>
  </si>
  <si>
    <t>Главное управление МЧС России по Ярославской области</t>
  </si>
  <si>
    <t>Управление внутренних дел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</si>
  <si>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</si>
  <si>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</si>
  <si>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</si>
  <si>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</si>
  <si>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</si>
  <si>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</si>
  <si>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</si>
  <si>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Администрации Ярославской области</t>
  </si>
  <si>
    <t>Департамент по делам молодежи Администрации Ярославской области</t>
  </si>
  <si>
    <t>Департамент строительства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</si>
  <si>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</si>
  <si>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</si>
  <si>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</si>
  <si>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ГУ Ярославской области «Поисково-спасательный отряд»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</si>
  <si>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</si>
  <si>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</si>
  <si>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</si>
  <si>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Ярославской области</t>
  </si>
  <si>
    <t>Департамент государственного заказа Ярославской области</t>
  </si>
  <si>
    <t xml:space="preserve"> </t>
  </si>
  <si>
    <t>Прогнозируемые расходы областного бюджета на 2007год по внебюджетной деятельности в соответствии  с экономической классификацией расходов бюджетов Российской Федерации</t>
  </si>
  <si>
    <t>Код экономической классификации</t>
  </si>
  <si>
    <t xml:space="preserve"> Наименование показателя</t>
  </si>
  <si>
    <t>Оплата труда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</si>
  <si>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</si>
  <si>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</si>
  <si>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</si>
  <si>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</si>
  <si>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</si>
  <si>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</si>
  <si>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</si>
  <si>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</si>
  <si>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</si>
  <si>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</si>
  <si>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</si>
  <si>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</si>
  <si>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</si>
  <si>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</si>
  <si>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бюджета - ИТОГО</t>
  </si>
  <si>
    <t xml:space="preserve"> 000 0000 0000000 000 211</t>
  </si>
  <si>
    <t xml:space="preserve"> 000 0000 0000000 000 212</t>
  </si>
  <si>
    <t xml:space="preserve"> 000 0000 0000000 000 213</t>
  </si>
  <si>
    <t xml:space="preserve"> 000 0000 0000000 000 221</t>
  </si>
  <si>
    <t xml:space="preserve"> 000 0000 0000000 000 222</t>
  </si>
  <si>
    <t xml:space="preserve"> 000 0000 0000000 000 223</t>
  </si>
  <si>
    <t xml:space="preserve"> 000 0000 0000000 000 224</t>
  </si>
  <si>
    <t xml:space="preserve"> 000 0000 0000000 000 225</t>
  </si>
  <si>
    <t xml:space="preserve"> 000 0000 0000000 000 226</t>
  </si>
  <si>
    <t xml:space="preserve"> 000 0000 0000000 000 241</t>
  </si>
  <si>
    <t xml:space="preserve"> 000 0000 0000000 000 262</t>
  </si>
  <si>
    <t xml:space="preserve"> 000 0000 0000000 000 263</t>
  </si>
  <si>
    <t xml:space="preserve"> 000 0000 0000000 000 290</t>
  </si>
  <si>
    <t xml:space="preserve"> 000 0000 0000000 000 310</t>
  </si>
  <si>
    <t xml:space="preserve"> 000 0000 0000000 000 340</t>
  </si>
  <si>
    <t xml:space="preserve"> 000 0000 0000000 000 960</t>
  </si>
  <si>
    <t>901 Департамент здравоохранения и фармации Ярославской области</t>
  </si>
  <si>
    <t>905 Департамент агропромышленного комплекса Ярославской области</t>
  </si>
  <si>
    <t>909 Департамент труда и социальной поддержки населения Ярославской области</t>
  </si>
  <si>
    <t>912 Департамент по физкультуре и спорту Ярославской области</t>
  </si>
  <si>
    <t>922 Департамент государственного регулирования хозяйственной деятельности  Ярославской области</t>
  </si>
  <si>
    <t>903 Департамент образования Ярославской области</t>
  </si>
  <si>
    <t xml:space="preserve">АПК </t>
  </si>
  <si>
    <t>власть</t>
  </si>
  <si>
    <t>Запруднова</t>
  </si>
  <si>
    <t>Соцсфера</t>
  </si>
  <si>
    <t>Приложение 26</t>
  </si>
  <si>
    <t>932 Управление ГИБДД УВД по Ярославской области</t>
  </si>
  <si>
    <t>к Закону Ярославской области</t>
  </si>
  <si>
    <t>938 Департамент охраны окружающей среды и природопользования                                Ярославской области</t>
  </si>
  <si>
    <t>920 Правительство Ярославской области</t>
  </si>
  <si>
    <t>902 Департамент культуры Ярославской области</t>
  </si>
  <si>
    <t>936 Департамент лесного хозяйства Ярославской области</t>
  </si>
  <si>
    <t>940 Департамент по охране и использованию животного мира Ярославской области</t>
  </si>
  <si>
    <t>ИТОГО</t>
  </si>
  <si>
    <t xml:space="preserve"> 2009 год (тыс. руб.)</t>
  </si>
  <si>
    <t>2010 год (тыс. руб.)</t>
  </si>
  <si>
    <t xml:space="preserve">2011 год (тыс. руб.)  </t>
  </si>
  <si>
    <t xml:space="preserve"> Прогнозируемые доходы областного бюджета от предпринимательской и иной приносящей доход деятельности в соответствии с классификацией доходов бюджетов Российской Федерации в разрезе администраторов доходов на 2009 год и на плановый период 2010 и 2011 годов</t>
  </si>
  <si>
    <t>910 Государственное учреждение Ярославской области                                                                                    "Государственный архив Ярославской области"</t>
  </si>
  <si>
    <t>928 Государственное учреждение Ярославской области                                               "Поисково-спасательный отряд"</t>
  </si>
  <si>
    <t>935 Государственное образовательное учреждение дополнительного профессионального образования специалистов Ярославской области                                     "Учебно-методический центр по гражданской обороне и чрезвычайным ситуациям"</t>
  </si>
  <si>
    <t>941 Департамент промышленности, предпринимательской деятельности                                                  и транспорта  Ярославской области</t>
  </si>
  <si>
    <t>948 Государственное учреждение Ярославской области                                               "Противопожарная служба"</t>
  </si>
  <si>
    <t>от 08.12.2008 № 59-з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</si>
</sst>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9" sqref="A9"/>
    </sheetView>
  </sheetViews>
  <sheetFormatPr defaultColWidth="9.00390625" defaultRowHeight="12.75"/>
  <cols>
    <col min="1" max="1" width="15.875" style="0" customWidth="1"/>
    <col min="2" max="2" width="28.875" style="0" customWidth="1"/>
    <col min="3" max="3" width="26.25390625" style="0" customWidth="1"/>
    <col min="4" max="4" width="18.625" style="0" customWidth="1"/>
  </cols>
  <sheetData>
    <row r="1" spans="2:4" ht="15.75">
      <c r="B1" s="34" t="s">
        <v>10</v>
      </c>
      <c r="C1" s="34"/>
      <c r="D1" s="34"/>
    </row>
    <row r="2" spans="2:4" ht="15.75">
      <c r="B2" s="34" t="s">
        <v>11</v>
      </c>
      <c r="C2" s="34"/>
      <c r="D2" s="34"/>
    </row>
    <row r="3" spans="2:4" ht="15.75">
      <c r="B3" s="34"/>
      <c r="C3" s="34"/>
      <c r="D3" s="34"/>
    </row>
    <row r="4" spans="1:4" ht="70.5" customHeight="1">
      <c r="A4" s="33" t="s">
        <v>48</v>
      </c>
      <c r="B4" s="33"/>
      <c r="C4" s="33"/>
      <c r="D4" s="33"/>
    </row>
    <row r="5" spans="2:4" ht="15.75">
      <c r="B5" s="5"/>
      <c r="C5" s="5"/>
      <c r="D5" s="3"/>
    </row>
    <row r="6" spans="2:4" ht="18.75">
      <c r="B6" s="32" t="s">
        <v>47</v>
      </c>
      <c r="C6" s="32"/>
      <c r="D6" s="32"/>
    </row>
    <row r="8" spans="1:4" ht="78.75">
      <c r="A8" s="2" t="s">
        <v>13</v>
      </c>
      <c r="B8" s="2" t="s">
        <v>49</v>
      </c>
      <c r="C8" s="2" t="s">
        <v>50</v>
      </c>
      <c r="D8" s="2" t="s">
        <v>2</v>
      </c>
    </row>
    <row r="9" spans="1:4" ht="15.75">
      <c r="A9" s="2"/>
      <c r="B9" s="15" t="s">
        <v>67</v>
      </c>
      <c r="C9" s="11" t="s">
        <v>51</v>
      </c>
      <c r="D9" s="9"/>
    </row>
    <row r="10" spans="1:4" ht="15.75">
      <c r="A10" s="2"/>
      <c r="B10" s="15" t="s">
        <v>68</v>
      </c>
      <c r="C10" s="11" t="s">
        <v>52</v>
      </c>
      <c r="D10" s="9"/>
    </row>
    <row r="11" spans="1:4" ht="31.5">
      <c r="A11" s="2"/>
      <c r="B11" s="15" t="s">
        <v>69</v>
      </c>
      <c r="C11" s="11" t="s">
        <v>53</v>
      </c>
      <c r="D11" s="9"/>
    </row>
    <row r="12" spans="1:4" ht="15.75">
      <c r="A12" s="2"/>
      <c r="B12" s="15" t="s">
        <v>70</v>
      </c>
      <c r="C12" s="11" t="s">
        <v>54</v>
      </c>
      <c r="D12" s="9"/>
    </row>
    <row r="13" spans="1:4" ht="15.75">
      <c r="A13" s="2"/>
      <c r="B13" s="15" t="s">
        <v>71</v>
      </c>
      <c r="C13" s="11" t="s">
        <v>55</v>
      </c>
      <c r="D13" s="9"/>
    </row>
    <row r="14" spans="1:4" ht="15.75">
      <c r="A14" s="2"/>
      <c r="B14" s="15" t="s">
        <v>72</v>
      </c>
      <c r="C14" s="11" t="s">
        <v>56</v>
      </c>
      <c r="D14" s="9"/>
    </row>
    <row r="15" spans="1:4" ht="47.25">
      <c r="A15" s="2"/>
      <c r="B15" s="15" t="s">
        <v>73</v>
      </c>
      <c r="C15" s="11" t="s">
        <v>57</v>
      </c>
      <c r="D15" s="9"/>
    </row>
    <row r="16" spans="1:4" ht="31.5">
      <c r="A16" s="2"/>
      <c r="B16" s="15" t="s">
        <v>74</v>
      </c>
      <c r="C16" s="11" t="s">
        <v>58</v>
      </c>
      <c r="D16" s="9"/>
    </row>
    <row r="17" spans="1:4" ht="15.75">
      <c r="A17" s="2"/>
      <c r="B17" s="15" t="s">
        <v>75</v>
      </c>
      <c r="C17" s="11" t="s">
        <v>59</v>
      </c>
      <c r="D17" s="9"/>
    </row>
    <row r="18" spans="1:4" ht="94.5">
      <c r="A18" s="2"/>
      <c r="B18" s="15" t="s">
        <v>76</v>
      </c>
      <c r="C18" s="11" t="s">
        <v>60</v>
      </c>
      <c r="D18" s="9"/>
    </row>
    <row r="19" spans="1:4" ht="31.5">
      <c r="A19" s="2"/>
      <c r="B19" s="15" t="s">
        <v>77</v>
      </c>
      <c r="C19" s="11" t="s">
        <v>61</v>
      </c>
      <c r="D19" s="9"/>
    </row>
    <row r="20" spans="1:4" ht="78.75">
      <c r="A20" s="2"/>
      <c r="B20" s="15" t="s">
        <v>78</v>
      </c>
      <c r="C20" s="11" t="s">
        <v>62</v>
      </c>
      <c r="D20" s="9"/>
    </row>
    <row r="21" spans="1:4" ht="15.75">
      <c r="A21" s="2"/>
      <c r="B21" s="15" t="s">
        <v>79</v>
      </c>
      <c r="C21" s="11" t="s">
        <v>63</v>
      </c>
      <c r="D21" s="9"/>
    </row>
    <row r="22" spans="1:4" ht="31.5">
      <c r="A22" s="2"/>
      <c r="B22" s="15" t="s">
        <v>80</v>
      </c>
      <c r="C22" s="11" t="s">
        <v>64</v>
      </c>
      <c r="D22" s="9"/>
    </row>
    <row r="23" spans="1:4" ht="31.5">
      <c r="A23" s="2"/>
      <c r="B23" s="15" t="s">
        <v>81</v>
      </c>
      <c r="C23" s="11" t="s">
        <v>65</v>
      </c>
      <c r="D23" s="9"/>
    </row>
    <row r="24" spans="1:4" ht="31.5">
      <c r="A24" s="2"/>
      <c r="B24" s="15" t="s">
        <v>82</v>
      </c>
      <c r="C24" s="16" t="s">
        <v>66</v>
      </c>
      <c r="D24" s="9"/>
    </row>
    <row r="25" spans="2:3" ht="18.75">
      <c r="B25" s="12"/>
      <c r="C25" s="12"/>
    </row>
    <row r="26" spans="2:3" ht="12.75">
      <c r="B26" s="13"/>
      <c r="C26" s="13"/>
    </row>
    <row r="27" spans="2:3" ht="12.75">
      <c r="B27" s="13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  <row r="35" spans="2:3" ht="12.75">
      <c r="B35" s="13"/>
      <c r="C35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  <row r="39" spans="2:3" ht="12.75">
      <c r="B39" s="14"/>
      <c r="C39" s="14"/>
    </row>
    <row r="40" spans="2:3" ht="12.75">
      <c r="B40" s="14"/>
      <c r="C40" s="14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mergeCells count="5">
    <mergeCell ref="B6:D6"/>
    <mergeCell ref="A4:D4"/>
    <mergeCell ref="B1:D1"/>
    <mergeCell ref="B2:D2"/>
    <mergeCell ref="B3:D3"/>
  </mergeCells>
  <printOptions/>
  <pageMargins left="0.5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0" sqref="A10:IV10"/>
    </sheetView>
  </sheetViews>
  <sheetFormatPr defaultColWidth="9.00390625" defaultRowHeight="12.75"/>
  <cols>
    <col min="1" max="1" width="43.75390625" style="0" customWidth="1"/>
    <col min="2" max="2" width="21.75390625" style="0" customWidth="1"/>
    <col min="3" max="3" width="18.625" style="0" customWidth="1"/>
  </cols>
  <sheetData>
    <row r="1" spans="1:3" ht="15.75">
      <c r="A1" s="34" t="s">
        <v>10</v>
      </c>
      <c r="B1" s="34"/>
      <c r="C1" s="34"/>
    </row>
    <row r="2" spans="1:3" ht="15.75">
      <c r="A2" s="34" t="s">
        <v>11</v>
      </c>
      <c r="B2" s="34"/>
      <c r="C2" s="34"/>
    </row>
    <row r="3" spans="1:3" ht="15.75">
      <c r="A3" s="34"/>
      <c r="B3" s="34"/>
      <c r="C3" s="34"/>
    </row>
    <row r="4" spans="1:3" ht="70.5" customHeight="1">
      <c r="A4" s="33" t="s">
        <v>48</v>
      </c>
      <c r="B4" s="33"/>
      <c r="C4" s="33"/>
    </row>
    <row r="5" spans="1:3" ht="15.75">
      <c r="A5" s="5"/>
      <c r="B5" s="3"/>
      <c r="C5" s="3"/>
    </row>
    <row r="6" spans="1:3" ht="18.75">
      <c r="A6" s="32" t="s">
        <v>47</v>
      </c>
      <c r="B6" s="32"/>
      <c r="C6" s="32"/>
    </row>
    <row r="8" spans="1:3" ht="31.5">
      <c r="A8" s="2" t="s">
        <v>12</v>
      </c>
      <c r="B8" s="2" t="s">
        <v>13</v>
      </c>
      <c r="C8" s="2" t="s">
        <v>2</v>
      </c>
    </row>
    <row r="9" spans="1:3" ht="47.25">
      <c r="A9" s="10" t="s">
        <v>14</v>
      </c>
      <c r="B9" s="2">
        <v>901</v>
      </c>
      <c r="C9" s="9"/>
    </row>
    <row r="10" spans="1:3" ht="31.5">
      <c r="A10" s="10" t="s">
        <v>15</v>
      </c>
      <c r="B10" s="2">
        <v>902</v>
      </c>
      <c r="C10" s="9"/>
    </row>
    <row r="11" spans="1:3" ht="31.5">
      <c r="A11" s="10" t="s">
        <v>16</v>
      </c>
      <c r="B11" s="2">
        <v>903</v>
      </c>
      <c r="C11" s="9"/>
    </row>
    <row r="12" spans="1:3" ht="47.25">
      <c r="A12" s="1" t="s">
        <v>17</v>
      </c>
      <c r="B12" s="2">
        <v>904</v>
      </c>
      <c r="C12" s="9"/>
    </row>
    <row r="13" spans="1:3" ht="63">
      <c r="A13" s="10" t="s">
        <v>18</v>
      </c>
      <c r="B13" s="2">
        <v>905</v>
      </c>
      <c r="C13" s="9"/>
    </row>
    <row r="14" spans="1:3" ht="31.5">
      <c r="A14" s="1" t="s">
        <v>19</v>
      </c>
      <c r="B14" s="2">
        <v>906</v>
      </c>
      <c r="C14" s="9"/>
    </row>
    <row r="15" spans="1:3" ht="47.25">
      <c r="A15" s="1" t="s">
        <v>20</v>
      </c>
      <c r="B15" s="2">
        <v>907</v>
      </c>
      <c r="C15" s="9"/>
    </row>
    <row r="16" spans="1:3" ht="47.25">
      <c r="A16" s="1" t="s">
        <v>21</v>
      </c>
      <c r="B16" s="2">
        <v>908</v>
      </c>
      <c r="C16" s="9"/>
    </row>
    <row r="17" spans="1:3" ht="47.25">
      <c r="A17" s="10" t="s">
        <v>22</v>
      </c>
      <c r="B17" s="2">
        <v>909</v>
      </c>
      <c r="C17" s="9"/>
    </row>
    <row r="18" spans="1:3" ht="31.5">
      <c r="A18" s="1" t="s">
        <v>23</v>
      </c>
      <c r="B18" s="2">
        <v>910</v>
      </c>
      <c r="C18" s="9"/>
    </row>
    <row r="19" spans="1:3" ht="47.25">
      <c r="A19" s="1" t="s">
        <v>24</v>
      </c>
      <c r="B19" s="2">
        <v>911</v>
      </c>
      <c r="C19" s="9"/>
    </row>
    <row r="20" spans="1:3" ht="47.25">
      <c r="A20" s="10" t="s">
        <v>25</v>
      </c>
      <c r="B20" s="2">
        <v>912</v>
      </c>
      <c r="C20" s="9"/>
    </row>
    <row r="21" spans="1:3" ht="31.5">
      <c r="A21" s="10" t="s">
        <v>26</v>
      </c>
      <c r="B21" s="2">
        <v>913</v>
      </c>
      <c r="C21" s="9"/>
    </row>
    <row r="22" spans="1:3" ht="31.5">
      <c r="A22" s="10" t="s">
        <v>27</v>
      </c>
      <c r="B22" s="2">
        <v>914</v>
      </c>
      <c r="C22" s="9"/>
    </row>
    <row r="23" spans="1:3" ht="31.5">
      <c r="A23" s="1" t="s">
        <v>28</v>
      </c>
      <c r="B23" s="2">
        <v>915</v>
      </c>
      <c r="C23" s="9"/>
    </row>
    <row r="24" spans="1:3" ht="47.25">
      <c r="A24" s="10" t="s">
        <v>29</v>
      </c>
      <c r="B24" s="2">
        <v>916</v>
      </c>
      <c r="C24" s="9"/>
    </row>
    <row r="25" spans="1:3" ht="31.5">
      <c r="A25" s="1" t="s">
        <v>30</v>
      </c>
      <c r="B25" s="2">
        <v>917</v>
      </c>
      <c r="C25" s="9"/>
    </row>
    <row r="26" spans="1:3" ht="31.5">
      <c r="A26" s="1" t="s">
        <v>31</v>
      </c>
      <c r="B26" s="2">
        <v>918</v>
      </c>
      <c r="C26" s="9"/>
    </row>
    <row r="27" spans="1:3" ht="31.5">
      <c r="A27" s="1" t="s">
        <v>32</v>
      </c>
      <c r="B27" s="2">
        <v>919</v>
      </c>
      <c r="C27" s="9"/>
    </row>
    <row r="28" spans="1:3" ht="15.75">
      <c r="A28" s="10" t="s">
        <v>33</v>
      </c>
      <c r="B28" s="2">
        <v>920</v>
      </c>
      <c r="C28" s="9"/>
    </row>
    <row r="29" spans="1:3" ht="31.5">
      <c r="A29" s="1" t="s">
        <v>34</v>
      </c>
      <c r="B29" s="2">
        <v>921</v>
      </c>
      <c r="C29" s="9"/>
    </row>
    <row r="30" spans="1:3" ht="63">
      <c r="A30" s="1" t="s">
        <v>35</v>
      </c>
      <c r="B30" s="2">
        <v>922</v>
      </c>
      <c r="C30" s="9"/>
    </row>
    <row r="31" spans="1:3" ht="31.5">
      <c r="A31" s="10" t="s">
        <v>36</v>
      </c>
      <c r="B31" s="2">
        <v>923</v>
      </c>
      <c r="C31" s="9"/>
    </row>
    <row r="32" spans="1:3" ht="31.5">
      <c r="A32" s="1" t="s">
        <v>37</v>
      </c>
      <c r="B32" s="2">
        <v>924</v>
      </c>
      <c r="C32" s="9"/>
    </row>
    <row r="33" spans="1:3" ht="31.5">
      <c r="A33" s="1" t="s">
        <v>38</v>
      </c>
      <c r="B33" s="2">
        <v>925</v>
      </c>
      <c r="C33" s="9"/>
    </row>
    <row r="34" spans="1:3" ht="31.5">
      <c r="A34" s="1" t="s">
        <v>39</v>
      </c>
      <c r="B34" s="2">
        <v>926</v>
      </c>
      <c r="C34" s="9"/>
    </row>
    <row r="35" spans="1:3" ht="31.5">
      <c r="A35" s="1" t="s">
        <v>40</v>
      </c>
      <c r="B35" s="2">
        <v>927</v>
      </c>
      <c r="C35" s="9"/>
    </row>
    <row r="36" spans="1:3" ht="31.5">
      <c r="A36" s="10" t="s">
        <v>41</v>
      </c>
      <c r="B36" s="2">
        <v>928</v>
      </c>
      <c r="C36" s="9"/>
    </row>
    <row r="37" spans="1:3" ht="31.5">
      <c r="A37" s="1" t="s">
        <v>42</v>
      </c>
      <c r="B37" s="2">
        <v>929</v>
      </c>
      <c r="C37" s="9"/>
    </row>
    <row r="38" spans="1:3" ht="31.5">
      <c r="A38" s="1" t="s">
        <v>43</v>
      </c>
      <c r="B38" s="2">
        <v>930</v>
      </c>
      <c r="C38" s="9"/>
    </row>
    <row r="39" spans="1:3" ht="31.5">
      <c r="A39" s="1" t="s">
        <v>44</v>
      </c>
      <c r="B39" s="2">
        <v>931</v>
      </c>
      <c r="C39" s="9"/>
    </row>
    <row r="40" spans="1:3" ht="31.5">
      <c r="A40" s="10" t="s">
        <v>45</v>
      </c>
      <c r="B40" s="2">
        <v>932</v>
      </c>
      <c r="C40" s="9"/>
    </row>
    <row r="41" spans="1:3" ht="31.5">
      <c r="A41" s="1" t="s">
        <v>46</v>
      </c>
      <c r="B41" s="2">
        <v>933</v>
      </c>
      <c r="C41" s="9"/>
    </row>
    <row r="42" spans="1:3" ht="15.75">
      <c r="A42" s="16" t="s">
        <v>66</v>
      </c>
      <c r="B42" s="9"/>
      <c r="C42" s="9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</sheetData>
  <mergeCells count="5">
    <mergeCell ref="A1:C1"/>
    <mergeCell ref="A2:C2"/>
    <mergeCell ref="A3:C3"/>
    <mergeCell ref="A6:C6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28.00390625" style="3" customWidth="1"/>
    <col min="2" max="2" width="56.125" style="3" customWidth="1"/>
    <col min="3" max="3" width="11.00390625" style="3" bestFit="1" customWidth="1"/>
    <col min="4" max="4" width="10.875" style="3" customWidth="1"/>
    <col min="5" max="5" width="11.375" style="3" customWidth="1"/>
    <col min="6" max="16384" width="9.125" style="3" customWidth="1"/>
  </cols>
  <sheetData>
    <row r="1" spans="1:5" ht="15.75">
      <c r="A1" s="35" t="s">
        <v>93</v>
      </c>
      <c r="B1" s="35"/>
      <c r="C1" s="35"/>
      <c r="D1" s="35"/>
      <c r="E1" s="35"/>
    </row>
    <row r="2" spans="1:5" ht="15.75">
      <c r="A2" s="35" t="s">
        <v>95</v>
      </c>
      <c r="B2" s="35"/>
      <c r="C2" s="35"/>
      <c r="D2" s="35"/>
      <c r="E2" s="35"/>
    </row>
    <row r="3" spans="1:5" ht="15.75">
      <c r="A3" s="35" t="s">
        <v>111</v>
      </c>
      <c r="B3" s="35"/>
      <c r="C3" s="35"/>
      <c r="D3" s="35"/>
      <c r="E3" s="35"/>
    </row>
    <row r="4" ht="15.75">
      <c r="A4" s="4"/>
    </row>
    <row r="5" ht="15.75">
      <c r="A5" s="5"/>
    </row>
    <row r="6" spans="1:5" ht="74.25" customHeight="1">
      <c r="A6" s="32" t="s">
        <v>105</v>
      </c>
      <c r="B6" s="32"/>
      <c r="C6" s="32"/>
      <c r="D6" s="32"/>
      <c r="E6" s="32"/>
    </row>
    <row r="7" ht="18.75">
      <c r="A7" s="6"/>
    </row>
    <row r="8" spans="1:5" s="17" customFormat="1" ht="47.25">
      <c r="A8" s="29" t="s">
        <v>1</v>
      </c>
      <c r="B8" s="29" t="s">
        <v>3</v>
      </c>
      <c r="C8" s="29" t="s">
        <v>102</v>
      </c>
      <c r="D8" s="29" t="s">
        <v>103</v>
      </c>
      <c r="E8" s="29" t="s">
        <v>104</v>
      </c>
    </row>
    <row r="9" spans="1:5" s="27" customFormat="1" ht="15.75">
      <c r="A9" s="36" t="s">
        <v>83</v>
      </c>
      <c r="B9" s="37"/>
      <c r="C9" s="26">
        <f>SUM(C10:C11)</f>
        <v>264642</v>
      </c>
      <c r="D9" s="26">
        <f>SUM(D10:D11)</f>
        <v>284490</v>
      </c>
      <c r="E9" s="26">
        <f>SUM(E10:E11)</f>
        <v>304973</v>
      </c>
    </row>
    <row r="10" spans="1:5" s="17" customFormat="1" ht="50.25" customHeight="1">
      <c r="A10" s="19" t="s">
        <v>5</v>
      </c>
      <c r="B10" s="20" t="s">
        <v>4</v>
      </c>
      <c r="C10" s="21">
        <v>247975</v>
      </c>
      <c r="D10" s="18">
        <v>266573</v>
      </c>
      <c r="E10" s="22">
        <v>285766</v>
      </c>
    </row>
    <row r="11" spans="1:5" s="17" customFormat="1" ht="47.25">
      <c r="A11" s="19" t="s">
        <v>8</v>
      </c>
      <c r="B11" s="20" t="s">
        <v>7</v>
      </c>
      <c r="C11" s="23">
        <v>16667</v>
      </c>
      <c r="D11" s="18">
        <v>17917</v>
      </c>
      <c r="E11" s="22">
        <v>19207</v>
      </c>
    </row>
    <row r="12" spans="1:5" s="27" customFormat="1" ht="15.75">
      <c r="A12" s="36" t="s">
        <v>98</v>
      </c>
      <c r="B12" s="37"/>
      <c r="C12" s="26">
        <f>SUM(C13:C15)</f>
        <v>107928</v>
      </c>
      <c r="D12" s="26">
        <f>SUM(D13:D15)</f>
        <v>118690</v>
      </c>
      <c r="E12" s="26">
        <f>SUM(E13:E15)</f>
        <v>130536</v>
      </c>
    </row>
    <row r="13" spans="1:5" s="17" customFormat="1" ht="47.25" customHeight="1">
      <c r="A13" s="19" t="s">
        <v>5</v>
      </c>
      <c r="B13" s="20" t="s">
        <v>4</v>
      </c>
      <c r="C13" s="23">
        <v>99031</v>
      </c>
      <c r="D13" s="18">
        <v>108873</v>
      </c>
      <c r="E13" s="22">
        <v>119638</v>
      </c>
    </row>
    <row r="14" spans="1:5" s="17" customFormat="1" ht="48.75" customHeight="1">
      <c r="A14" s="19" t="s">
        <v>6</v>
      </c>
      <c r="B14" s="20" t="s">
        <v>9</v>
      </c>
      <c r="C14" s="23">
        <v>4190</v>
      </c>
      <c r="D14" s="18">
        <v>4640</v>
      </c>
      <c r="E14" s="22">
        <v>5091</v>
      </c>
    </row>
    <row r="15" spans="1:5" s="17" customFormat="1" ht="47.25">
      <c r="A15" s="19" t="s">
        <v>8</v>
      </c>
      <c r="B15" s="20" t="s">
        <v>7</v>
      </c>
      <c r="C15" s="23">
        <v>4707</v>
      </c>
      <c r="D15" s="18">
        <v>5177</v>
      </c>
      <c r="E15" s="22">
        <v>5807</v>
      </c>
    </row>
    <row r="16" spans="1:5" s="27" customFormat="1" ht="15.75">
      <c r="A16" s="36" t="s">
        <v>88</v>
      </c>
      <c r="B16" s="37"/>
      <c r="C16" s="26">
        <f>SUM(C17:C19)</f>
        <v>171921</v>
      </c>
      <c r="D16" s="26">
        <f>SUM(D17:D19)</f>
        <v>171921</v>
      </c>
      <c r="E16" s="26">
        <f>SUM(E17:E19)</f>
        <v>171921</v>
      </c>
    </row>
    <row r="17" spans="1:5" s="17" customFormat="1" ht="51.75" customHeight="1">
      <c r="A17" s="19" t="s">
        <v>5</v>
      </c>
      <c r="B17" s="20" t="s">
        <v>4</v>
      </c>
      <c r="C17" s="23">
        <v>145391</v>
      </c>
      <c r="D17" s="23">
        <v>145391</v>
      </c>
      <c r="E17" s="23">
        <v>145391</v>
      </c>
    </row>
    <row r="18" spans="1:5" s="17" customFormat="1" ht="50.25" customHeight="1">
      <c r="A18" s="19" t="s">
        <v>6</v>
      </c>
      <c r="B18" s="20" t="s">
        <v>9</v>
      </c>
      <c r="C18" s="23">
        <v>11691</v>
      </c>
      <c r="D18" s="23">
        <v>11691</v>
      </c>
      <c r="E18" s="23">
        <v>11691</v>
      </c>
    </row>
    <row r="19" spans="1:5" s="17" customFormat="1" ht="47.25">
      <c r="A19" s="19" t="s">
        <v>8</v>
      </c>
      <c r="B19" s="20" t="s">
        <v>7</v>
      </c>
      <c r="C19" s="23">
        <v>14839</v>
      </c>
      <c r="D19" s="23">
        <v>14839</v>
      </c>
      <c r="E19" s="23">
        <v>14839</v>
      </c>
    </row>
    <row r="20" spans="1:5" s="27" customFormat="1" ht="15.75">
      <c r="A20" s="36" t="s">
        <v>84</v>
      </c>
      <c r="B20" s="37"/>
      <c r="C20" s="26">
        <f>SUM(C21:C22)</f>
        <v>94335</v>
      </c>
      <c r="D20" s="26">
        <f>SUM(D21:D22)</f>
        <v>102171</v>
      </c>
      <c r="E20" s="26">
        <f>SUM(E21:E22)</f>
        <v>106537</v>
      </c>
    </row>
    <row r="21" spans="1:5" s="17" customFormat="1" ht="48.75" customHeight="1">
      <c r="A21" s="19" t="s">
        <v>5</v>
      </c>
      <c r="B21" s="20" t="s">
        <v>4</v>
      </c>
      <c r="C21" s="23">
        <f>86985+350</f>
        <v>87335</v>
      </c>
      <c r="D21" s="18">
        <f>94111+380</f>
        <v>94491</v>
      </c>
      <c r="E21" s="22">
        <f>97617+400</f>
        <v>98017</v>
      </c>
    </row>
    <row r="22" spans="1:5" s="17" customFormat="1" ht="51" customHeight="1">
      <c r="A22" s="19" t="s">
        <v>8</v>
      </c>
      <c r="B22" s="20" t="s">
        <v>7</v>
      </c>
      <c r="C22" s="23">
        <v>7000</v>
      </c>
      <c r="D22" s="18">
        <v>7680</v>
      </c>
      <c r="E22" s="22">
        <v>8520</v>
      </c>
    </row>
    <row r="23" spans="1:5" s="27" customFormat="1" ht="20.25" customHeight="1">
      <c r="A23" s="36" t="s">
        <v>85</v>
      </c>
      <c r="B23" s="37"/>
      <c r="C23" s="31">
        <f>SUM(C24:C26)</f>
        <v>160394</v>
      </c>
      <c r="D23" s="31">
        <f>SUM(D24:D26)</f>
        <v>172423</v>
      </c>
      <c r="E23" s="31">
        <f>SUM(E24:E26)</f>
        <v>184838</v>
      </c>
    </row>
    <row r="24" spans="1:5" s="17" customFormat="1" ht="50.25" customHeight="1">
      <c r="A24" s="19" t="s">
        <v>5</v>
      </c>
      <c r="B24" s="20" t="s">
        <v>4</v>
      </c>
      <c r="C24" s="23">
        <v>157402</v>
      </c>
      <c r="D24" s="18">
        <v>169207</v>
      </c>
      <c r="E24" s="22">
        <v>181390</v>
      </c>
    </row>
    <row r="25" spans="1:5" s="17" customFormat="1" ht="48" customHeight="1">
      <c r="A25" s="19" t="s">
        <v>6</v>
      </c>
      <c r="B25" s="20" t="s">
        <v>9</v>
      </c>
      <c r="C25" s="23">
        <v>840</v>
      </c>
      <c r="D25" s="18">
        <v>903</v>
      </c>
      <c r="E25" s="22">
        <v>968</v>
      </c>
    </row>
    <row r="26" spans="1:5" s="17" customFormat="1" ht="47.25">
      <c r="A26" s="19" t="s">
        <v>8</v>
      </c>
      <c r="B26" s="20" t="s">
        <v>7</v>
      </c>
      <c r="C26" s="23">
        <v>2152</v>
      </c>
      <c r="D26" s="18">
        <v>2313</v>
      </c>
      <c r="E26" s="22">
        <v>2480</v>
      </c>
    </row>
    <row r="27" spans="1:5" s="27" customFormat="1" ht="33" customHeight="1">
      <c r="A27" s="36" t="s">
        <v>106</v>
      </c>
      <c r="B27" s="37"/>
      <c r="C27" s="31">
        <f>C28</f>
        <v>4000</v>
      </c>
      <c r="D27" s="31">
        <f>D28</f>
        <v>4500</v>
      </c>
      <c r="E27" s="31">
        <f>E28</f>
        <v>5000</v>
      </c>
    </row>
    <row r="28" spans="1:5" s="17" customFormat="1" ht="51" customHeight="1">
      <c r="A28" s="19" t="s">
        <v>5</v>
      </c>
      <c r="B28" s="20" t="s">
        <v>4</v>
      </c>
      <c r="C28" s="23">
        <v>4000</v>
      </c>
      <c r="D28" s="18">
        <v>4500</v>
      </c>
      <c r="E28" s="22">
        <v>5000</v>
      </c>
    </row>
    <row r="29" spans="1:5" s="27" customFormat="1" ht="19.5" customHeight="1">
      <c r="A29" s="36" t="s">
        <v>86</v>
      </c>
      <c r="B29" s="37"/>
      <c r="C29" s="31">
        <f>SUM(C30:C31)</f>
        <v>4200</v>
      </c>
      <c r="D29" s="31">
        <f>SUM(D30:D31)</f>
        <v>4500</v>
      </c>
      <c r="E29" s="31">
        <f>SUM(E30:E31)</f>
        <v>4800</v>
      </c>
    </row>
    <row r="30" spans="1:5" s="17" customFormat="1" ht="50.25" customHeight="1">
      <c r="A30" s="19" t="s">
        <v>5</v>
      </c>
      <c r="B30" s="20" t="s">
        <v>4</v>
      </c>
      <c r="C30" s="23">
        <v>1200</v>
      </c>
      <c r="D30" s="18">
        <v>1300</v>
      </c>
      <c r="E30" s="22">
        <v>1400</v>
      </c>
    </row>
    <row r="31" spans="1:5" s="17" customFormat="1" ht="53.25" customHeight="1">
      <c r="A31" s="19" t="s">
        <v>8</v>
      </c>
      <c r="B31" s="20" t="s">
        <v>7</v>
      </c>
      <c r="C31" s="23">
        <v>3000</v>
      </c>
      <c r="D31" s="18">
        <v>3200</v>
      </c>
      <c r="E31" s="22">
        <v>3400</v>
      </c>
    </row>
    <row r="32" spans="1:5" s="27" customFormat="1" ht="16.5" customHeight="1">
      <c r="A32" s="36" t="s">
        <v>97</v>
      </c>
      <c r="B32" s="37"/>
      <c r="C32" s="31">
        <f>SUM(C33:C34)</f>
        <v>2700</v>
      </c>
      <c r="D32" s="31">
        <f>SUM(D33:D34)</f>
        <v>3000</v>
      </c>
      <c r="E32" s="31">
        <f>SUM(E33:E34)</f>
        <v>3300</v>
      </c>
    </row>
    <row r="33" spans="1:5" s="17" customFormat="1" ht="50.25" customHeight="1">
      <c r="A33" s="19" t="s">
        <v>5</v>
      </c>
      <c r="B33" s="20" t="s">
        <v>4</v>
      </c>
      <c r="C33" s="23">
        <v>2600</v>
      </c>
      <c r="D33" s="18">
        <v>2900</v>
      </c>
      <c r="E33" s="22">
        <v>3200</v>
      </c>
    </row>
    <row r="34" spans="1:5" s="17" customFormat="1" ht="50.25" customHeight="1">
      <c r="A34" s="19" t="s">
        <v>8</v>
      </c>
      <c r="B34" s="20" t="s">
        <v>7</v>
      </c>
      <c r="C34" s="23">
        <v>100</v>
      </c>
      <c r="D34" s="18">
        <v>100</v>
      </c>
      <c r="E34" s="22">
        <v>100</v>
      </c>
    </row>
    <row r="35" spans="1:5" s="27" customFormat="1" ht="33" customHeight="1">
      <c r="A35" s="36" t="s">
        <v>87</v>
      </c>
      <c r="B35" s="37"/>
      <c r="C35" s="31">
        <f>SUM(C36)</f>
        <v>20</v>
      </c>
      <c r="D35" s="31">
        <f>SUM(D36)</f>
        <v>20</v>
      </c>
      <c r="E35" s="31">
        <f>SUM(E36)</f>
        <v>20</v>
      </c>
    </row>
    <row r="36" spans="1:5" s="17" customFormat="1" ht="57.75" customHeight="1">
      <c r="A36" s="19" t="s">
        <v>5</v>
      </c>
      <c r="B36" s="20" t="s">
        <v>4</v>
      </c>
      <c r="C36" s="23">
        <v>20</v>
      </c>
      <c r="D36" s="18">
        <v>20</v>
      </c>
      <c r="E36" s="22">
        <v>20</v>
      </c>
    </row>
    <row r="37" spans="1:5" s="27" customFormat="1" ht="33" customHeight="1">
      <c r="A37" s="36" t="s">
        <v>107</v>
      </c>
      <c r="B37" s="37"/>
      <c r="C37" s="31">
        <f>SUM(C38:C39)</f>
        <v>550</v>
      </c>
      <c r="D37" s="31">
        <f>SUM(D38:D39)</f>
        <v>600</v>
      </c>
      <c r="E37" s="31">
        <f>SUM(E38:E39)</f>
        <v>700</v>
      </c>
    </row>
    <row r="38" spans="1:5" s="17" customFormat="1" ht="52.5" customHeight="1">
      <c r="A38" s="19" t="s">
        <v>5</v>
      </c>
      <c r="B38" s="20" t="s">
        <v>4</v>
      </c>
      <c r="C38" s="23">
        <v>500</v>
      </c>
      <c r="D38" s="18">
        <v>550</v>
      </c>
      <c r="E38" s="22">
        <v>650</v>
      </c>
    </row>
    <row r="39" spans="1:5" s="17" customFormat="1" ht="47.25">
      <c r="A39" s="19" t="s">
        <v>8</v>
      </c>
      <c r="B39" s="20" t="s">
        <v>7</v>
      </c>
      <c r="C39" s="23">
        <v>50</v>
      </c>
      <c r="D39" s="18">
        <v>50</v>
      </c>
      <c r="E39" s="22">
        <v>50</v>
      </c>
    </row>
    <row r="40" spans="1:5" s="27" customFormat="1" ht="17.25" customHeight="1">
      <c r="A40" s="36" t="s">
        <v>94</v>
      </c>
      <c r="B40" s="37"/>
      <c r="C40" s="31">
        <f>SUM(C41:C42)</f>
        <v>773</v>
      </c>
      <c r="D40" s="31">
        <f>SUM(D41:D42)</f>
        <v>890</v>
      </c>
      <c r="E40" s="31">
        <f>SUM(E41:E42)</f>
        <v>1000</v>
      </c>
    </row>
    <row r="41" spans="1:5" s="17" customFormat="1" ht="50.25" customHeight="1">
      <c r="A41" s="19" t="s">
        <v>5</v>
      </c>
      <c r="B41" s="20" t="s">
        <v>4</v>
      </c>
      <c r="C41" s="23">
        <v>773</v>
      </c>
      <c r="D41" s="18">
        <v>890</v>
      </c>
      <c r="E41" s="22">
        <v>1000</v>
      </c>
    </row>
    <row r="42" spans="1:5" s="17" customFormat="1" ht="47.25" hidden="1">
      <c r="A42" s="19" t="s">
        <v>8</v>
      </c>
      <c r="B42" s="20" t="s">
        <v>7</v>
      </c>
      <c r="C42" s="23"/>
      <c r="D42" s="18"/>
      <c r="E42" s="22"/>
    </row>
    <row r="43" spans="1:5" s="27" customFormat="1" ht="55.5" customHeight="1">
      <c r="A43" s="36" t="s">
        <v>108</v>
      </c>
      <c r="B43" s="37"/>
      <c r="C43" s="31">
        <f>SUM(C44)</f>
        <v>480</v>
      </c>
      <c r="D43" s="31">
        <f>SUM(D44)</f>
        <v>490</v>
      </c>
      <c r="E43" s="31">
        <f>SUM(E44)</f>
        <v>510</v>
      </c>
    </row>
    <row r="44" spans="1:5" s="17" customFormat="1" ht="48.75" customHeight="1">
      <c r="A44" s="19" t="s">
        <v>5</v>
      </c>
      <c r="B44" s="20" t="s">
        <v>4</v>
      </c>
      <c r="C44" s="23">
        <v>480</v>
      </c>
      <c r="D44" s="18">
        <v>490</v>
      </c>
      <c r="E44" s="22">
        <v>510</v>
      </c>
    </row>
    <row r="45" spans="1:5" s="27" customFormat="1" ht="18.75" customHeight="1">
      <c r="A45" s="36" t="s">
        <v>99</v>
      </c>
      <c r="B45" s="37"/>
      <c r="C45" s="31">
        <f>SUM(C46:C47)</f>
        <v>10000</v>
      </c>
      <c r="D45" s="31">
        <f>SUM(D46:D47)</f>
        <v>10000</v>
      </c>
      <c r="E45" s="31">
        <f>SUM(E46:E47)</f>
        <v>10000</v>
      </c>
    </row>
    <row r="46" spans="1:5" s="17" customFormat="1" ht="51" customHeight="1">
      <c r="A46" s="19" t="s">
        <v>5</v>
      </c>
      <c r="B46" s="20" t="s">
        <v>4</v>
      </c>
      <c r="C46" s="23">
        <v>8500</v>
      </c>
      <c r="D46" s="18">
        <v>9000</v>
      </c>
      <c r="E46" s="22">
        <v>9000</v>
      </c>
    </row>
    <row r="47" spans="1:5" s="17" customFormat="1" ht="51" customHeight="1">
      <c r="A47" s="19" t="s">
        <v>8</v>
      </c>
      <c r="B47" s="20" t="s">
        <v>7</v>
      </c>
      <c r="C47" s="23">
        <v>1500</v>
      </c>
      <c r="D47" s="18">
        <v>1000</v>
      </c>
      <c r="E47" s="22">
        <v>1000</v>
      </c>
    </row>
    <row r="48" spans="1:5" s="17" customFormat="1" ht="33.75" customHeight="1">
      <c r="A48" s="36" t="s">
        <v>96</v>
      </c>
      <c r="B48" s="37"/>
      <c r="C48" s="31">
        <f>SUM(C49)</f>
        <v>800</v>
      </c>
      <c r="D48" s="31">
        <f>SUM(D49)</f>
        <v>900</v>
      </c>
      <c r="E48" s="31">
        <f>SUM(E49)</f>
        <v>1000</v>
      </c>
    </row>
    <row r="49" spans="1:5" s="25" customFormat="1" ht="48.75" customHeight="1">
      <c r="A49" s="19" t="s">
        <v>5</v>
      </c>
      <c r="B49" s="20" t="s">
        <v>4</v>
      </c>
      <c r="C49" s="23">
        <v>800</v>
      </c>
      <c r="D49" s="18">
        <v>900</v>
      </c>
      <c r="E49" s="22">
        <v>1000</v>
      </c>
    </row>
    <row r="50" spans="1:5" ht="18.75" customHeight="1">
      <c r="A50" s="36" t="s">
        <v>100</v>
      </c>
      <c r="B50" s="37"/>
      <c r="C50" s="31">
        <f>SUM(C51)</f>
        <v>1100</v>
      </c>
      <c r="D50" s="31">
        <f>SUM(D51)</f>
        <v>600</v>
      </c>
      <c r="E50" s="31">
        <f>SUM(E51)</f>
        <v>600</v>
      </c>
    </row>
    <row r="51" spans="1:5" ht="47.25" customHeight="1">
      <c r="A51" s="19" t="s">
        <v>5</v>
      </c>
      <c r="B51" s="19" t="s">
        <v>4</v>
      </c>
      <c r="C51" s="23">
        <v>1100</v>
      </c>
      <c r="D51" s="23">
        <v>600</v>
      </c>
      <c r="E51" s="23">
        <v>600</v>
      </c>
    </row>
    <row r="52" spans="1:5" ht="34.5" customHeight="1">
      <c r="A52" s="36" t="s">
        <v>109</v>
      </c>
      <c r="B52" s="37"/>
      <c r="C52" s="31">
        <f>C53</f>
        <v>160</v>
      </c>
      <c r="D52" s="31">
        <f>D53</f>
        <v>160</v>
      </c>
      <c r="E52" s="31">
        <f>E53</f>
        <v>160</v>
      </c>
    </row>
    <row r="53" spans="1:5" ht="47.25">
      <c r="A53" s="19" t="s">
        <v>8</v>
      </c>
      <c r="B53" s="20" t="s">
        <v>7</v>
      </c>
      <c r="C53" s="23">
        <v>160</v>
      </c>
      <c r="D53" s="18">
        <v>160</v>
      </c>
      <c r="E53" s="22">
        <v>160</v>
      </c>
    </row>
    <row r="54" spans="1:5" ht="35.25" customHeight="1">
      <c r="A54" s="36" t="s">
        <v>110</v>
      </c>
      <c r="B54" s="37"/>
      <c r="C54" s="31">
        <f>C55</f>
        <v>1200</v>
      </c>
      <c r="D54" s="31">
        <f>D55</f>
        <v>1365</v>
      </c>
      <c r="E54" s="31">
        <f>E55</f>
        <v>1525</v>
      </c>
    </row>
    <row r="55" spans="1:5" ht="51.75" customHeight="1">
      <c r="A55" s="19" t="s">
        <v>5</v>
      </c>
      <c r="B55" s="20" t="s">
        <v>4</v>
      </c>
      <c r="C55" s="23">
        <v>1200</v>
      </c>
      <c r="D55" s="18">
        <v>1365</v>
      </c>
      <c r="E55" s="22">
        <v>1525</v>
      </c>
    </row>
    <row r="56" spans="1:5" ht="15.75">
      <c r="A56" s="38" t="s">
        <v>0</v>
      </c>
      <c r="B56" s="38"/>
      <c r="C56" s="24">
        <f>C9+C12+C16+C20+C23+C27+C29+C32+C35+C37+C40+C43+C48+C52+C45+C50+C54</f>
        <v>825203</v>
      </c>
      <c r="D56" s="24">
        <f>D9+D12+D16+D20+D23+D27+D29+D32+D35+D37+D40+D43+D48+D52+D45+D50+D54</f>
        <v>876720</v>
      </c>
      <c r="E56" s="24">
        <f>E9+E12+E16+E20+E23+E27+E29+E32+E35+E37+E40+E43+E48+E52+E45+E50+E54</f>
        <v>927420</v>
      </c>
    </row>
    <row r="57" ht="15.75">
      <c r="C57" s="7"/>
    </row>
    <row r="59" spans="2:5" ht="15.75" hidden="1">
      <c r="B59" s="3" t="s">
        <v>89</v>
      </c>
      <c r="C59" s="3">
        <v>114985</v>
      </c>
      <c r="D59" s="3">
        <v>112391</v>
      </c>
      <c r="E59" s="3">
        <v>116737</v>
      </c>
    </row>
    <row r="60" spans="2:5" ht="15.75" hidden="1">
      <c r="B60" s="3" t="s">
        <v>90</v>
      </c>
      <c r="C60" s="3">
        <v>8030</v>
      </c>
      <c r="D60" s="3">
        <v>8960</v>
      </c>
      <c r="E60" s="3">
        <v>9880</v>
      </c>
    </row>
    <row r="61" spans="2:5" ht="15.75" hidden="1">
      <c r="B61" s="3" t="s">
        <v>91</v>
      </c>
      <c r="C61" s="3">
        <v>3003</v>
      </c>
      <c r="D61" s="3">
        <v>3345</v>
      </c>
      <c r="E61" s="3">
        <v>3735</v>
      </c>
    </row>
    <row r="62" spans="2:5" ht="15.75" hidden="1">
      <c r="B62" s="3" t="s">
        <v>92</v>
      </c>
      <c r="C62" s="3">
        <v>709085</v>
      </c>
      <c r="D62" s="3">
        <v>752024</v>
      </c>
      <c r="E62" s="3">
        <v>797068</v>
      </c>
    </row>
    <row r="63" spans="2:5" ht="15.75" hidden="1">
      <c r="B63" s="3" t="s">
        <v>101</v>
      </c>
      <c r="C63" s="3">
        <f>SUM(C59:C62)</f>
        <v>835103</v>
      </c>
      <c r="D63" s="3">
        <f>SUM(D59:D62)</f>
        <v>876720</v>
      </c>
      <c r="E63" s="3">
        <f>SUM(E59:E62)</f>
        <v>927420</v>
      </c>
    </row>
    <row r="64" spans="3:5" ht="15.75" hidden="1">
      <c r="C64" s="28">
        <f>C63-C56</f>
        <v>9900</v>
      </c>
      <c r="D64" s="28">
        <f>D63-D56</f>
        <v>0</v>
      </c>
      <c r="E64" s="28">
        <f>E63-E56</f>
        <v>0</v>
      </c>
    </row>
    <row r="65" ht="15.75" hidden="1"/>
    <row r="67" spans="1:3" ht="15.75">
      <c r="A67" s="30"/>
      <c r="B67" s="30"/>
      <c r="C67" s="30"/>
    </row>
  </sheetData>
  <mergeCells count="22">
    <mergeCell ref="A54:B54"/>
    <mergeCell ref="A56:B56"/>
    <mergeCell ref="A9:B9"/>
    <mergeCell ref="A12:B12"/>
    <mergeCell ref="A16:B16"/>
    <mergeCell ref="A20:B20"/>
    <mergeCell ref="A32:B32"/>
    <mergeCell ref="A27:B27"/>
    <mergeCell ref="A29:B29"/>
    <mergeCell ref="A23:B23"/>
    <mergeCell ref="A52:B52"/>
    <mergeCell ref="A43:B43"/>
    <mergeCell ref="A48:B48"/>
    <mergeCell ref="A35:B35"/>
    <mergeCell ref="A37:B37"/>
    <mergeCell ref="A40:B40"/>
    <mergeCell ref="A45:B45"/>
    <mergeCell ref="A50:B50"/>
    <mergeCell ref="A6:E6"/>
    <mergeCell ref="A1:E1"/>
    <mergeCell ref="A2:E2"/>
    <mergeCell ref="A3:E3"/>
  </mergeCells>
  <printOptions horizontalCentered="1"/>
  <pageMargins left="0.6692913385826772" right="0.1968503937007874" top="0.45" bottom="0.43" header="0.19" footer="0.25"/>
  <pageSetup horizontalDpi="600" verticalDpi="600" orientation="landscape" paperSize="9" scale="96" r:id="rId1"/>
  <headerFooter alignWithMargins="0">
    <oddHeader>&amp;C&amp;P</oddHeader>
  </headerFooter>
  <rowBreaks count="4" manualBreakCount="4">
    <brk id="15" max="255" man="1"/>
    <brk id="26" max="255" man="1"/>
    <brk id="36" max="255" man="1"/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2008-11-26T07:28:32Z</cp:lastPrinted>
  <dcterms:created xsi:type="dcterms:W3CDTF">2004-11-16T05:58:34Z</dcterms:created>
  <dcterms:modified xsi:type="dcterms:W3CDTF">2008-12-10T12:33:17Z</dcterms:modified>
  <cp:category/>
  <cp:version/>
  <cp:contentType/>
  <cp:contentStatus/>
</cp:coreProperties>
</file>