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'прил.7'!$A$1:$D$256</definedName>
  </definedNames>
  <calcPr fullCalcOnLoad="1"/>
</workbook>
</file>

<file path=xl/sharedStrings.xml><?xml version="1.0" encoding="utf-8"?>
<sst xmlns="http://schemas.openxmlformats.org/spreadsheetml/2006/main" count="226" uniqueCount="46">
  <si>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</si>
  <si>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</si>
  <si>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</si>
  <si>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</si>
  <si>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</si>
  <si>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</si>
  <si>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</si>
  <si>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</si>
  <si>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</si>
  <si>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</si>
  <si>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</si>
  <si>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</si>
  <si>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</si>
  <si>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</si>
  <si>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</si>
  <si>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</si>
  <si>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</si>
  <si>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</si>
  <si>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</si>
  <si>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</si>
  <si>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</si>
  <si>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</si>
  <si>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</si>
  <si>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</si>
  <si>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</si>
  <si>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на 2008 год</t>
  </si>
  <si>
    <t xml:space="preserve">2. Субсидия на возмещение затрат на реализацию мероприятий по организации оздоровительной кампании детей и подростков </t>
  </si>
  <si>
    <t>субсидий бюджетам муниципальных районов                                (городских округов) Ярославской области за счет средств федерального бюджета и государственных корпораций</t>
  </si>
  <si>
    <t xml:space="preserve">10. Субсидия на развитие социальной и инженерной инфраструктуры муниципальных образований </t>
  </si>
  <si>
    <t>5. Субсидия на мероприятия по развитию газификации в сельской                                        местности в рамках федеральной целевой программы                                                                "Социальное развитие села до 2012 года"</t>
  </si>
  <si>
    <t>8.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                                жилищно-коммунального хозяйства</t>
  </si>
  <si>
    <t>9. Субсидия на обеспечение мероприятий по капитальному ремонту многоквартирных домов  за счет средств, поступивших от государственной корпорации - Фонда содействия реформированию                                                                жилищно-коммунального хозяйства</t>
  </si>
  <si>
    <t xml:space="preserve">1. Субсидия на комплектование книжных фондов библиотек                                                  муниципальных образований </t>
  </si>
  <si>
    <t>уточнение</t>
  </si>
  <si>
    <t>14. Субсидия на реализацию федеральной целевой программы "Развитие физической культуры и спорта в Российской Федерации на 2006-2015 годы"</t>
  </si>
  <si>
    <t>16. Субcидия на внедрение инновационных образовательных программ в общеобразовательных учреждениях</t>
  </si>
  <si>
    <t>Приложение 7</t>
  </si>
  <si>
    <t>6. Субсидия на мероприятия по обеспечению противопожарной защиты сельского населения в рамках федеральной целевой программы "Социальное развитие села до 2012 года"</t>
  </si>
  <si>
    <t>3. Субсидия на проведение мероприятий по улучшению жилищных условий граждан, проживающих в сельской местности                                                           в рамках федеральной целевой программы                                                           "Социальное развитие села до 2012 года"</t>
  </si>
  <si>
    <t xml:space="preserve"> 4. Субсидия на реализацию подпрограммы                                                                  "Обеспечение жильем молодых семей"                                                           федеральной целевой программы "Жилище"                                                           на 2002-2010 годы</t>
  </si>
  <si>
    <t>7. Субсидия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                                                          и бесхозяйных гидротехнических сооружений</t>
  </si>
  <si>
    <t>12. Субсидия на переселение граждан из жилищного фонда, признанного непригодным для проживания, и (или) жилищного фонда с высоким уровнем износа (более 70 процентов) в рамках подпрограммы "Модернизация объектов коммунальной инфраструктуры" федеральной целевой программы "Жилище"                              на 2002-2010 годы</t>
  </si>
  <si>
    <t>13. Субсидия на осуществление бюджетных инвестиций в объекты капитального строительства муниципальной собственности                                                           за счет средств федерального бюджета</t>
  </si>
  <si>
    <t>15. Субсидия на осуществление бюджетных инвестиций для модернизации объектов коммунальной инфраструктуры в части реализации федеральной целевой программы "Жилище"                                                           на 2002-2010 годы</t>
  </si>
  <si>
    <t>11. Субсидия на обеспечение автомобильными дорогами                                         новых микрорайонов</t>
  </si>
  <si>
    <t>от 02.10.2008 № 39-з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</si>
</sst>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0"/>
  <sheetViews>
    <sheetView tabSelected="1" zoomScaleSheetLayoutView="100" workbookViewId="0" topLeftCell="A1">
      <selection activeCell="A4" sqref="A4"/>
    </sheetView>
  </sheetViews>
  <sheetFormatPr defaultColWidth="9.33203125" defaultRowHeight="12.75" outlineLevelRow="1"/>
  <cols>
    <col min="1" max="1" width="63.33203125" style="1" customWidth="1"/>
    <col min="2" max="2" width="15.83203125" style="1" hidden="1" customWidth="1"/>
    <col min="3" max="3" width="13" style="1" hidden="1" customWidth="1"/>
    <col min="4" max="4" width="13.5" style="1" bestFit="1" customWidth="1"/>
    <col min="5" max="16384" width="9.16015625" style="1" customWidth="1"/>
  </cols>
  <sheetData>
    <row r="1" spans="1:4" ht="15.75">
      <c r="A1" s="18" t="s">
        <v>36</v>
      </c>
      <c r="B1" s="18"/>
      <c r="C1" s="18"/>
      <c r="D1" s="18"/>
    </row>
    <row r="2" spans="1:4" ht="15.75">
      <c r="A2" s="18" t="s">
        <v>24</v>
      </c>
      <c r="B2" s="18"/>
      <c r="C2" s="18"/>
      <c r="D2" s="18"/>
    </row>
    <row r="3" spans="1:4" ht="15.75">
      <c r="A3" s="18" t="s">
        <v>45</v>
      </c>
      <c r="B3" s="18"/>
      <c r="C3" s="18"/>
      <c r="D3" s="18"/>
    </row>
    <row r="5" spans="2:4" ht="12.75">
      <c r="B5" s="9">
        <f>B35+B90+B118+B129+B137+B144+B155+B170+B178+B184+B198+B207+B214+B221+B240</f>
        <v>594441</v>
      </c>
      <c r="C5" s="9">
        <f>C35+C90+C118+C129+C137+C144+C155+C170+C178+C184+C198+C207+C214+C221+C240</f>
        <v>759679</v>
      </c>
      <c r="D5" s="9"/>
    </row>
    <row r="6" spans="1:4" ht="18.75">
      <c r="A6" s="19" t="s">
        <v>0</v>
      </c>
      <c r="B6" s="19"/>
      <c r="C6" s="19"/>
      <c r="D6" s="19"/>
    </row>
    <row r="7" spans="1:4" ht="78" customHeight="1">
      <c r="A7" s="20" t="s">
        <v>27</v>
      </c>
      <c r="B7" s="20"/>
      <c r="C7" s="20"/>
      <c r="D7" s="20"/>
    </row>
    <row r="8" spans="1:4" ht="18.75">
      <c r="A8" s="20" t="s">
        <v>25</v>
      </c>
      <c r="B8" s="20"/>
      <c r="C8" s="20"/>
      <c r="D8" s="20"/>
    </row>
    <row r="9" spans="1:4" ht="18.75">
      <c r="A9" s="6"/>
      <c r="B9" s="6"/>
      <c r="C9" s="6"/>
      <c r="D9" s="6"/>
    </row>
    <row r="10" spans="1:4" ht="18.75">
      <c r="A10" s="6"/>
      <c r="B10" s="6"/>
      <c r="C10" s="6"/>
      <c r="D10" s="6"/>
    </row>
    <row r="11" spans="2:4" ht="12.75">
      <c r="B11" s="9"/>
      <c r="C11" s="9"/>
      <c r="D11" s="9"/>
    </row>
    <row r="12" spans="1:4" s="4" customFormat="1" ht="39" customHeight="1">
      <c r="A12" s="15" t="s">
        <v>32</v>
      </c>
      <c r="B12" s="15"/>
      <c r="C12" s="15"/>
      <c r="D12" s="15"/>
    </row>
    <row r="13" spans="2:4" ht="12.75" customHeight="1">
      <c r="B13" s="3"/>
      <c r="C13" s="3"/>
      <c r="D13" s="3"/>
    </row>
    <row r="14" spans="1:4" ht="31.5" customHeight="1">
      <c r="A14" s="5" t="s">
        <v>2</v>
      </c>
      <c r="B14" s="5" t="s">
        <v>3</v>
      </c>
      <c r="C14" s="5" t="s">
        <v>33</v>
      </c>
      <c r="D14" s="5" t="s">
        <v>3</v>
      </c>
    </row>
    <row r="15" spans="1:4" ht="15.75">
      <c r="A15" s="2" t="s">
        <v>21</v>
      </c>
      <c r="B15" s="2">
        <v>1270</v>
      </c>
      <c r="C15" s="2"/>
      <c r="D15" s="2">
        <f>B15+C15</f>
        <v>1270</v>
      </c>
    </row>
    <row r="16" spans="1:4" ht="15.75">
      <c r="A16" s="2" t="s">
        <v>23</v>
      </c>
      <c r="B16" s="2">
        <v>448</v>
      </c>
      <c r="C16" s="2"/>
      <c r="D16" s="2">
        <f aca="true" t="shared" si="0" ref="D16:D34">B16+C16</f>
        <v>448</v>
      </c>
    </row>
    <row r="17" spans="1:4" ht="15.75">
      <c r="A17" s="2" t="s">
        <v>4</v>
      </c>
      <c r="B17" s="2">
        <v>65</v>
      </c>
      <c r="C17" s="2"/>
      <c r="D17" s="2">
        <f t="shared" si="0"/>
        <v>65</v>
      </c>
    </row>
    <row r="18" spans="1:4" ht="15.75">
      <c r="A18" s="2" t="s">
        <v>5</v>
      </c>
      <c r="B18" s="2">
        <v>148</v>
      </c>
      <c r="C18" s="2"/>
      <c r="D18" s="2">
        <f t="shared" si="0"/>
        <v>148</v>
      </c>
    </row>
    <row r="19" spans="1:4" ht="15.75">
      <c r="A19" s="2" t="s">
        <v>22</v>
      </c>
      <c r="B19" s="2">
        <v>89</v>
      </c>
      <c r="C19" s="2"/>
      <c r="D19" s="2">
        <f t="shared" si="0"/>
        <v>89</v>
      </c>
    </row>
    <row r="20" spans="1:4" ht="15.75">
      <c r="A20" s="2" t="s">
        <v>6</v>
      </c>
      <c r="B20" s="2">
        <v>106</v>
      </c>
      <c r="C20" s="2"/>
      <c r="D20" s="2">
        <f t="shared" si="0"/>
        <v>106</v>
      </c>
    </row>
    <row r="21" spans="1:4" ht="15.75">
      <c r="A21" s="2" t="s">
        <v>7</v>
      </c>
      <c r="B21" s="2">
        <v>123</v>
      </c>
      <c r="C21" s="2"/>
      <c r="D21" s="2">
        <f t="shared" si="0"/>
        <v>123</v>
      </c>
    </row>
    <row r="22" spans="1:4" ht="15.75">
      <c r="A22" s="2" t="s">
        <v>8</v>
      </c>
      <c r="B22" s="2">
        <v>23</v>
      </c>
      <c r="C22" s="2"/>
      <c r="D22" s="2">
        <f t="shared" si="0"/>
        <v>23</v>
      </c>
    </row>
    <row r="23" spans="1:4" ht="15.75">
      <c r="A23" s="2" t="s">
        <v>9</v>
      </c>
      <c r="B23" s="2">
        <v>28</v>
      </c>
      <c r="C23" s="2"/>
      <c r="D23" s="2">
        <f t="shared" si="0"/>
        <v>28</v>
      </c>
    </row>
    <row r="24" spans="1:4" ht="15.75">
      <c r="A24" s="2" t="s">
        <v>10</v>
      </c>
      <c r="B24" s="2">
        <v>19</v>
      </c>
      <c r="C24" s="2"/>
      <c r="D24" s="2">
        <f t="shared" si="0"/>
        <v>19</v>
      </c>
    </row>
    <row r="25" spans="1:4" ht="15.75">
      <c r="A25" s="2" t="s">
        <v>11</v>
      </c>
      <c r="B25" s="2">
        <v>62</v>
      </c>
      <c r="C25" s="2"/>
      <c r="D25" s="2">
        <f t="shared" si="0"/>
        <v>62</v>
      </c>
    </row>
    <row r="26" spans="1:4" ht="15.75">
      <c r="A26" s="2" t="s">
        <v>12</v>
      </c>
      <c r="B26" s="2">
        <v>60</v>
      </c>
      <c r="C26" s="2"/>
      <c r="D26" s="2">
        <f t="shared" si="0"/>
        <v>60</v>
      </c>
    </row>
    <row r="27" spans="1:4" ht="15.75">
      <c r="A27" s="2" t="s">
        <v>13</v>
      </c>
      <c r="B27" s="2">
        <v>28</v>
      </c>
      <c r="C27" s="2"/>
      <c r="D27" s="2">
        <f t="shared" si="0"/>
        <v>28</v>
      </c>
    </row>
    <row r="28" spans="1:4" ht="15.75">
      <c r="A28" s="2" t="s">
        <v>20</v>
      </c>
      <c r="B28" s="2">
        <v>26</v>
      </c>
      <c r="C28" s="2"/>
      <c r="D28" s="2">
        <f t="shared" si="0"/>
        <v>26</v>
      </c>
    </row>
    <row r="29" spans="1:4" ht="15.75">
      <c r="A29" s="2" t="s">
        <v>14</v>
      </c>
      <c r="B29" s="2">
        <v>39</v>
      </c>
      <c r="C29" s="2"/>
      <c r="D29" s="2">
        <f t="shared" si="0"/>
        <v>39</v>
      </c>
    </row>
    <row r="30" spans="1:4" ht="15.75">
      <c r="A30" s="2" t="s">
        <v>15</v>
      </c>
      <c r="B30" s="2">
        <v>51</v>
      </c>
      <c r="C30" s="2"/>
      <c r="D30" s="2">
        <f t="shared" si="0"/>
        <v>51</v>
      </c>
    </row>
    <row r="31" spans="1:4" ht="15.75">
      <c r="A31" s="2" t="s">
        <v>16</v>
      </c>
      <c r="B31" s="2">
        <v>27</v>
      </c>
      <c r="C31" s="2"/>
      <c r="D31" s="2">
        <f t="shared" si="0"/>
        <v>27</v>
      </c>
    </row>
    <row r="32" spans="1:4" ht="15.75">
      <c r="A32" s="2" t="s">
        <v>17</v>
      </c>
      <c r="B32" s="2">
        <v>48</v>
      </c>
      <c r="C32" s="2"/>
      <c r="D32" s="2">
        <f t="shared" si="0"/>
        <v>48</v>
      </c>
    </row>
    <row r="33" spans="1:4" ht="15.75">
      <c r="A33" s="2" t="s">
        <v>18</v>
      </c>
      <c r="B33" s="2">
        <v>36</v>
      </c>
      <c r="C33" s="2"/>
      <c r="D33" s="2">
        <f t="shared" si="0"/>
        <v>36</v>
      </c>
    </row>
    <row r="34" spans="1:4" ht="15.75">
      <c r="A34" s="2" t="s">
        <v>19</v>
      </c>
      <c r="B34" s="2">
        <v>115</v>
      </c>
      <c r="C34" s="2"/>
      <c r="D34" s="2">
        <f t="shared" si="0"/>
        <v>115</v>
      </c>
    </row>
    <row r="35" spans="1:4" ht="15.75">
      <c r="A35" s="2" t="s">
        <v>1</v>
      </c>
      <c r="B35" s="2">
        <v>2811</v>
      </c>
      <c r="C35" s="2">
        <f>SUM(C15:C34)</f>
        <v>0</v>
      </c>
      <c r="D35" s="2">
        <f>SUM(D15:D34)</f>
        <v>2811</v>
      </c>
    </row>
    <row r="38" ht="63" customHeight="1" hidden="1">
      <c r="A38" s="13" t="s">
        <v>26</v>
      </c>
    </row>
    <row r="39" spans="2:4" ht="12.75" hidden="1">
      <c r="B39" s="3"/>
      <c r="C39" s="3"/>
      <c r="D39" s="3"/>
    </row>
    <row r="40" spans="1:4" ht="30.75" customHeight="1" hidden="1">
      <c r="A40" s="5" t="s">
        <v>2</v>
      </c>
      <c r="B40" s="5"/>
      <c r="C40" s="5"/>
      <c r="D40" s="5"/>
    </row>
    <row r="41" spans="1:4" ht="15.75" hidden="1">
      <c r="A41" s="2" t="s">
        <v>21</v>
      </c>
      <c r="B41" s="2"/>
      <c r="C41" s="2"/>
      <c r="D41" s="2"/>
    </row>
    <row r="42" spans="1:4" ht="15.75" hidden="1">
      <c r="A42" s="2" t="s">
        <v>23</v>
      </c>
      <c r="B42" s="2"/>
      <c r="C42" s="2"/>
      <c r="D42" s="2"/>
    </row>
    <row r="43" spans="1:4" ht="15.75" hidden="1">
      <c r="A43" s="2" t="s">
        <v>4</v>
      </c>
      <c r="B43" s="2"/>
      <c r="C43" s="2"/>
      <c r="D43" s="2"/>
    </row>
    <row r="44" spans="1:4" ht="15.75" hidden="1">
      <c r="A44" s="2" t="s">
        <v>5</v>
      </c>
      <c r="B44" s="2"/>
      <c r="C44" s="2"/>
      <c r="D44" s="2"/>
    </row>
    <row r="45" spans="1:4" ht="15.75" hidden="1">
      <c r="A45" s="2" t="s">
        <v>22</v>
      </c>
      <c r="B45" s="2"/>
      <c r="C45" s="2"/>
      <c r="D45" s="2"/>
    </row>
    <row r="46" spans="1:4" ht="15.75" hidden="1">
      <c r="A46" s="2" t="s">
        <v>6</v>
      </c>
      <c r="B46" s="2"/>
      <c r="C46" s="2"/>
      <c r="D46" s="2"/>
    </row>
    <row r="47" spans="1:4" ht="15.75" hidden="1">
      <c r="A47" s="2" t="s">
        <v>7</v>
      </c>
      <c r="B47" s="2"/>
      <c r="C47" s="2"/>
      <c r="D47" s="2"/>
    </row>
    <row r="48" spans="1:4" ht="15.75" hidden="1">
      <c r="A48" s="2" t="s">
        <v>8</v>
      </c>
      <c r="B48" s="2"/>
      <c r="C48" s="2"/>
      <c r="D48" s="2"/>
    </row>
    <row r="49" spans="1:4" ht="15.75" hidden="1">
      <c r="A49" s="2" t="s">
        <v>9</v>
      </c>
      <c r="B49" s="2"/>
      <c r="C49" s="2"/>
      <c r="D49" s="2"/>
    </row>
    <row r="50" spans="1:4" ht="15.75" hidden="1">
      <c r="A50" s="2" t="s">
        <v>10</v>
      </c>
      <c r="B50" s="2"/>
      <c r="C50" s="2"/>
      <c r="D50" s="2"/>
    </row>
    <row r="51" spans="1:4" ht="15.75" hidden="1">
      <c r="A51" s="2" t="s">
        <v>11</v>
      </c>
      <c r="B51" s="2"/>
      <c r="C51" s="2"/>
      <c r="D51" s="2"/>
    </row>
    <row r="52" spans="1:4" ht="15.75" hidden="1">
      <c r="A52" s="2" t="s">
        <v>12</v>
      </c>
      <c r="B52" s="2"/>
      <c r="C52" s="2"/>
      <c r="D52" s="2"/>
    </row>
    <row r="53" spans="1:4" ht="15.75" hidden="1">
      <c r="A53" s="2" t="s">
        <v>13</v>
      </c>
      <c r="B53" s="2"/>
      <c r="C53" s="2"/>
      <c r="D53" s="2"/>
    </row>
    <row r="54" spans="1:4" ht="15.75" hidden="1">
      <c r="A54" s="2" t="s">
        <v>20</v>
      </c>
      <c r="B54" s="2"/>
      <c r="C54" s="2"/>
      <c r="D54" s="2"/>
    </row>
    <row r="55" spans="1:4" ht="15.75" hidden="1">
      <c r="A55" s="2" t="s">
        <v>14</v>
      </c>
      <c r="B55" s="2"/>
      <c r="C55" s="2"/>
      <c r="D55" s="2"/>
    </row>
    <row r="56" spans="1:4" ht="15.75" hidden="1">
      <c r="A56" s="2" t="s">
        <v>15</v>
      </c>
      <c r="B56" s="2"/>
      <c r="C56" s="2"/>
      <c r="D56" s="2"/>
    </row>
    <row r="57" spans="1:4" ht="15.75" hidden="1">
      <c r="A57" s="2" t="s">
        <v>16</v>
      </c>
      <c r="B57" s="2"/>
      <c r="C57" s="2"/>
      <c r="D57" s="2"/>
    </row>
    <row r="58" spans="1:4" ht="15.75" hidden="1">
      <c r="A58" s="2" t="s">
        <v>17</v>
      </c>
      <c r="B58" s="2"/>
      <c r="C58" s="2"/>
      <c r="D58" s="2"/>
    </row>
    <row r="59" spans="1:4" ht="15.75" hidden="1">
      <c r="A59" s="2" t="s">
        <v>18</v>
      </c>
      <c r="B59" s="2"/>
      <c r="C59" s="2"/>
      <c r="D59" s="2"/>
    </row>
    <row r="60" spans="1:4" ht="15.75" hidden="1">
      <c r="A60" s="2" t="s">
        <v>19</v>
      </c>
      <c r="B60" s="2"/>
      <c r="C60" s="2"/>
      <c r="D60" s="2"/>
    </row>
    <row r="61" spans="1:4" ht="15.75" hidden="1">
      <c r="A61" s="2" t="s">
        <v>1</v>
      </c>
      <c r="B61" s="2"/>
      <c r="C61" s="2"/>
      <c r="D61" s="2"/>
    </row>
    <row r="63" ht="12.75" hidden="1"/>
    <row r="64" ht="12.75" hidden="1"/>
    <row r="65" ht="12.75" hidden="1"/>
    <row r="66" ht="12.75" hidden="1"/>
    <row r="67" spans="1:4" ht="63" customHeight="1">
      <c r="A67" s="16" t="s">
        <v>38</v>
      </c>
      <c r="B67" s="16"/>
      <c r="C67" s="16"/>
      <c r="D67" s="16"/>
    </row>
    <row r="68" spans="1:4" ht="15.75">
      <c r="A68" s="7"/>
      <c r="B68" s="7"/>
      <c r="C68" s="7"/>
      <c r="D68" s="7"/>
    </row>
    <row r="69" spans="1:4" ht="31.5">
      <c r="A69" s="5" t="s">
        <v>2</v>
      </c>
      <c r="B69" s="5" t="s">
        <v>3</v>
      </c>
      <c r="C69" s="5" t="s">
        <v>33</v>
      </c>
      <c r="D69" s="5" t="s">
        <v>3</v>
      </c>
    </row>
    <row r="70" spans="1:4" ht="15.75" hidden="1" outlineLevel="1">
      <c r="A70" s="2" t="s">
        <v>21</v>
      </c>
      <c r="B70" s="2"/>
      <c r="C70" s="2"/>
      <c r="D70" s="2"/>
    </row>
    <row r="71" spans="1:4" ht="15.75" hidden="1" outlineLevel="1">
      <c r="A71" s="2" t="s">
        <v>23</v>
      </c>
      <c r="B71" s="2"/>
      <c r="C71" s="2"/>
      <c r="D71" s="2"/>
    </row>
    <row r="72" spans="1:4" ht="15.75" outlineLevel="1">
      <c r="A72" s="2" t="s">
        <v>4</v>
      </c>
      <c r="B72" s="2">
        <v>3100</v>
      </c>
      <c r="C72" s="2"/>
      <c r="D72" s="2">
        <f aca="true" t="shared" si="1" ref="D72:D89">B72+C72</f>
        <v>3100</v>
      </c>
    </row>
    <row r="73" spans="1:4" ht="15.75" outlineLevel="1">
      <c r="A73" s="2" t="s">
        <v>5</v>
      </c>
      <c r="B73" s="2">
        <v>800</v>
      </c>
      <c r="C73" s="2"/>
      <c r="D73" s="2">
        <f t="shared" si="1"/>
        <v>800</v>
      </c>
    </row>
    <row r="74" spans="1:4" ht="15.75" hidden="1" outlineLevel="1">
      <c r="A74" s="2" t="s">
        <v>22</v>
      </c>
      <c r="B74" s="2">
        <v>0</v>
      </c>
      <c r="C74" s="2"/>
      <c r="D74" s="2">
        <f t="shared" si="1"/>
        <v>0</v>
      </c>
    </row>
    <row r="75" spans="1:4" ht="15.75" outlineLevel="1">
      <c r="A75" s="2" t="s">
        <v>6</v>
      </c>
      <c r="B75" s="2">
        <v>1575</v>
      </c>
      <c r="C75" s="2"/>
      <c r="D75" s="2">
        <f t="shared" si="1"/>
        <v>1575</v>
      </c>
    </row>
    <row r="76" spans="1:4" ht="15.75">
      <c r="A76" s="2" t="s">
        <v>7</v>
      </c>
      <c r="B76" s="2">
        <v>1671</v>
      </c>
      <c r="C76" s="2">
        <v>455</v>
      </c>
      <c r="D76" s="2">
        <f t="shared" si="1"/>
        <v>2126</v>
      </c>
    </row>
    <row r="77" spans="1:4" ht="15.75" outlineLevel="1">
      <c r="A77" s="2" t="s">
        <v>8</v>
      </c>
      <c r="B77" s="2">
        <v>722</v>
      </c>
      <c r="C77" s="2">
        <v>624</v>
      </c>
      <c r="D77" s="2">
        <f t="shared" si="1"/>
        <v>1346</v>
      </c>
    </row>
    <row r="78" spans="1:4" ht="15.75" hidden="1" outlineLevel="1">
      <c r="A78" s="2" t="s">
        <v>9</v>
      </c>
      <c r="B78" s="2">
        <v>0</v>
      </c>
      <c r="C78" s="2"/>
      <c r="D78" s="2">
        <f t="shared" si="1"/>
        <v>0</v>
      </c>
    </row>
    <row r="79" spans="1:4" ht="15.75" collapsed="1">
      <c r="A79" s="2" t="s">
        <v>10</v>
      </c>
      <c r="B79" s="2">
        <v>161</v>
      </c>
      <c r="C79" s="2">
        <v>-86</v>
      </c>
      <c r="D79" s="2">
        <f t="shared" si="1"/>
        <v>75</v>
      </c>
    </row>
    <row r="80" spans="1:4" ht="15.75" outlineLevel="1">
      <c r="A80" s="2" t="s">
        <v>11</v>
      </c>
      <c r="B80" s="2">
        <v>1600</v>
      </c>
      <c r="C80" s="2"/>
      <c r="D80" s="2">
        <f t="shared" si="1"/>
        <v>1600</v>
      </c>
    </row>
    <row r="81" spans="1:4" ht="15.75" outlineLevel="1">
      <c r="A81" s="2" t="s">
        <v>12</v>
      </c>
      <c r="B81" s="2">
        <v>325</v>
      </c>
      <c r="C81" s="2">
        <v>-67</v>
      </c>
      <c r="D81" s="2">
        <f t="shared" si="1"/>
        <v>258</v>
      </c>
    </row>
    <row r="82" spans="1:4" ht="15.75" outlineLevel="1">
      <c r="A82" s="2" t="s">
        <v>13</v>
      </c>
      <c r="B82" s="2">
        <v>1500</v>
      </c>
      <c r="C82" s="2">
        <v>-500</v>
      </c>
      <c r="D82" s="2">
        <f t="shared" si="1"/>
        <v>1000</v>
      </c>
    </row>
    <row r="83" spans="1:4" ht="15.75" outlineLevel="1">
      <c r="A83" s="2" t="s">
        <v>20</v>
      </c>
      <c r="B83" s="2">
        <v>700</v>
      </c>
      <c r="C83" s="2">
        <v>308</v>
      </c>
      <c r="D83" s="2">
        <f t="shared" si="1"/>
        <v>1008</v>
      </c>
    </row>
    <row r="84" spans="1:4" ht="15.75" outlineLevel="1">
      <c r="A84" s="2" t="s">
        <v>14</v>
      </c>
      <c r="B84" s="2">
        <v>850</v>
      </c>
      <c r="C84" s="2">
        <v>-265</v>
      </c>
      <c r="D84" s="2">
        <f t="shared" si="1"/>
        <v>585</v>
      </c>
    </row>
    <row r="85" spans="1:4" ht="15.75" outlineLevel="1">
      <c r="A85" s="2" t="s">
        <v>15</v>
      </c>
      <c r="B85" s="2">
        <v>100</v>
      </c>
      <c r="C85" s="2">
        <v>31</v>
      </c>
      <c r="D85" s="2">
        <f t="shared" si="1"/>
        <v>131</v>
      </c>
    </row>
    <row r="86" spans="1:4" ht="15.75" outlineLevel="1">
      <c r="A86" s="2" t="s">
        <v>16</v>
      </c>
      <c r="B86" s="2">
        <v>800</v>
      </c>
      <c r="C86" s="2">
        <v>-500</v>
      </c>
      <c r="D86" s="2">
        <f t="shared" si="1"/>
        <v>300</v>
      </c>
    </row>
    <row r="87" spans="1:4" ht="15.75" outlineLevel="1">
      <c r="A87" s="2" t="s">
        <v>17</v>
      </c>
      <c r="B87" s="2">
        <v>900</v>
      </c>
      <c r="C87" s="2"/>
      <c r="D87" s="2">
        <f t="shared" si="1"/>
        <v>900</v>
      </c>
    </row>
    <row r="88" spans="1:4" ht="15.75">
      <c r="A88" s="2" t="s">
        <v>18</v>
      </c>
      <c r="B88" s="2">
        <v>2421</v>
      </c>
      <c r="C88" s="2"/>
      <c r="D88" s="2">
        <f t="shared" si="1"/>
        <v>2421</v>
      </c>
    </row>
    <row r="89" spans="1:4" ht="15.75" outlineLevel="1">
      <c r="A89" s="2" t="s">
        <v>19</v>
      </c>
      <c r="B89" s="2">
        <v>3150</v>
      </c>
      <c r="C89" s="2"/>
      <c r="D89" s="2">
        <f t="shared" si="1"/>
        <v>3150</v>
      </c>
    </row>
    <row r="90" spans="1:4" ht="15.75">
      <c r="A90" s="2" t="s">
        <v>1</v>
      </c>
      <c r="B90" s="2">
        <v>20375</v>
      </c>
      <c r="C90" s="2">
        <f>SUM(C70:C89)</f>
        <v>0</v>
      </c>
      <c r="D90" s="2">
        <f>SUM(D70:D89)</f>
        <v>20375</v>
      </c>
    </row>
    <row r="92" ht="8.25" customHeight="1"/>
    <row r="93" ht="2.25" customHeight="1"/>
    <row r="94" spans="1:4" ht="52.5" customHeight="1">
      <c r="A94" s="21" t="s">
        <v>39</v>
      </c>
      <c r="B94" s="21"/>
      <c r="C94" s="21"/>
      <c r="D94" s="21"/>
    </row>
    <row r="95" spans="1:4" ht="12.75">
      <c r="A95" s="21"/>
      <c r="B95" s="21"/>
      <c r="C95" s="21"/>
      <c r="D95" s="21"/>
    </row>
    <row r="97" spans="1:4" ht="31.5">
      <c r="A97" s="5" t="s">
        <v>2</v>
      </c>
      <c r="B97" s="5" t="s">
        <v>3</v>
      </c>
      <c r="C97" s="5" t="s">
        <v>33</v>
      </c>
      <c r="D97" s="5" t="s">
        <v>3</v>
      </c>
    </row>
    <row r="98" spans="1:4" ht="15.75">
      <c r="A98" s="2" t="s">
        <v>21</v>
      </c>
      <c r="B98" s="2"/>
      <c r="C98" s="2">
        <v>20058</v>
      </c>
      <c r="D98" s="2">
        <f>B98+C98</f>
        <v>20058</v>
      </c>
    </row>
    <row r="99" spans="1:4" ht="15.75">
      <c r="A99" s="2" t="s">
        <v>23</v>
      </c>
      <c r="B99" s="2"/>
      <c r="C99" s="2">
        <v>2203</v>
      </c>
      <c r="D99" s="2">
        <f aca="true" t="shared" si="2" ref="D99:D117">B99+C99</f>
        <v>2203</v>
      </c>
    </row>
    <row r="100" spans="1:4" ht="15.75">
      <c r="A100" s="2" t="s">
        <v>4</v>
      </c>
      <c r="B100" s="2"/>
      <c r="C100" s="2">
        <v>215</v>
      </c>
      <c r="D100" s="2">
        <f t="shared" si="2"/>
        <v>215</v>
      </c>
    </row>
    <row r="101" spans="1:4" ht="15.75">
      <c r="A101" s="2" t="s">
        <v>5</v>
      </c>
      <c r="B101" s="2"/>
      <c r="C101" s="2">
        <v>331</v>
      </c>
      <c r="D101" s="2">
        <f t="shared" si="2"/>
        <v>331</v>
      </c>
    </row>
    <row r="102" spans="1:4" ht="15.75">
      <c r="A102" s="2" t="s">
        <v>22</v>
      </c>
      <c r="B102" s="2">
        <v>221</v>
      </c>
      <c r="C102" s="2">
        <v>710</v>
      </c>
      <c r="D102" s="2">
        <f t="shared" si="2"/>
        <v>931</v>
      </c>
    </row>
    <row r="103" spans="1:4" ht="15.75">
      <c r="A103" s="2" t="s">
        <v>6</v>
      </c>
      <c r="B103" s="2">
        <v>0</v>
      </c>
      <c r="C103" s="2">
        <v>959</v>
      </c>
      <c r="D103" s="2">
        <f t="shared" si="2"/>
        <v>959</v>
      </c>
    </row>
    <row r="104" spans="1:4" ht="15.75">
      <c r="A104" s="2" t="s">
        <v>7</v>
      </c>
      <c r="B104" s="2">
        <v>0</v>
      </c>
      <c r="C104" s="2">
        <v>267</v>
      </c>
      <c r="D104" s="2">
        <f t="shared" si="2"/>
        <v>267</v>
      </c>
    </row>
    <row r="105" spans="1:4" ht="15.75">
      <c r="A105" s="2" t="s">
        <v>8</v>
      </c>
      <c r="B105" s="2">
        <v>0</v>
      </c>
      <c r="C105" s="2">
        <v>249</v>
      </c>
      <c r="D105" s="2">
        <f t="shared" si="2"/>
        <v>249</v>
      </c>
    </row>
    <row r="106" spans="1:4" ht="15.75">
      <c r="A106" s="2" t="s">
        <v>9</v>
      </c>
      <c r="B106" s="2">
        <v>114</v>
      </c>
      <c r="C106" s="2">
        <v>237</v>
      </c>
      <c r="D106" s="2">
        <f t="shared" si="2"/>
        <v>351</v>
      </c>
    </row>
    <row r="107" spans="1:4" ht="15.75">
      <c r="A107" s="2" t="s">
        <v>10</v>
      </c>
      <c r="B107" s="2">
        <v>0</v>
      </c>
      <c r="C107" s="2">
        <v>193</v>
      </c>
      <c r="D107" s="2">
        <f t="shared" si="2"/>
        <v>193</v>
      </c>
    </row>
    <row r="108" spans="1:4" ht="15.75">
      <c r="A108" s="2" t="s">
        <v>11</v>
      </c>
      <c r="B108" s="2">
        <v>0</v>
      </c>
      <c r="C108" s="2">
        <v>317</v>
      </c>
      <c r="D108" s="2">
        <f t="shared" si="2"/>
        <v>317</v>
      </c>
    </row>
    <row r="109" spans="1:4" ht="15.75">
      <c r="A109" s="2" t="s">
        <v>12</v>
      </c>
      <c r="B109" s="2">
        <v>0</v>
      </c>
      <c r="C109" s="2">
        <v>562</v>
      </c>
      <c r="D109" s="2">
        <f t="shared" si="2"/>
        <v>562</v>
      </c>
    </row>
    <row r="110" spans="1:4" ht="15.75">
      <c r="A110" s="2" t="s">
        <v>13</v>
      </c>
      <c r="B110" s="2">
        <v>68</v>
      </c>
      <c r="C110" s="2">
        <v>452</v>
      </c>
      <c r="D110" s="2">
        <f t="shared" si="2"/>
        <v>520</v>
      </c>
    </row>
    <row r="111" spans="1:4" ht="15.75">
      <c r="A111" s="2" t="s">
        <v>20</v>
      </c>
      <c r="B111" s="2">
        <v>7</v>
      </c>
      <c r="C111" s="2">
        <v>215</v>
      </c>
      <c r="D111" s="2">
        <f t="shared" si="2"/>
        <v>222</v>
      </c>
    </row>
    <row r="112" spans="1:4" ht="15.75">
      <c r="A112" s="2" t="s">
        <v>14</v>
      </c>
      <c r="B112" s="2"/>
      <c r="C112" s="2">
        <v>166</v>
      </c>
      <c r="D112" s="2">
        <f t="shared" si="2"/>
        <v>166</v>
      </c>
    </row>
    <row r="113" spans="1:4" ht="15.75">
      <c r="A113" s="2" t="s">
        <v>15</v>
      </c>
      <c r="B113" s="2"/>
      <c r="C113" s="2">
        <v>1267</v>
      </c>
      <c r="D113" s="2">
        <f t="shared" si="2"/>
        <v>1267</v>
      </c>
    </row>
    <row r="114" spans="1:4" ht="15.75">
      <c r="A114" s="2" t="s">
        <v>16</v>
      </c>
      <c r="B114" s="2"/>
      <c r="C114" s="2">
        <v>187</v>
      </c>
      <c r="D114" s="2">
        <f t="shared" si="2"/>
        <v>187</v>
      </c>
    </row>
    <row r="115" spans="1:4" ht="15.75">
      <c r="A115" s="2" t="s">
        <v>17</v>
      </c>
      <c r="B115" s="2"/>
      <c r="C115" s="2">
        <v>208</v>
      </c>
      <c r="D115" s="2">
        <f t="shared" si="2"/>
        <v>208</v>
      </c>
    </row>
    <row r="116" spans="1:4" ht="15.75">
      <c r="A116" s="2" t="s">
        <v>18</v>
      </c>
      <c r="B116" s="2"/>
      <c r="C116" s="2">
        <v>249</v>
      </c>
      <c r="D116" s="2">
        <f t="shared" si="2"/>
        <v>249</v>
      </c>
    </row>
    <row r="117" spans="1:4" ht="15.75">
      <c r="A117" s="2" t="s">
        <v>19</v>
      </c>
      <c r="B117" s="2"/>
      <c r="C117" s="2">
        <v>638</v>
      </c>
      <c r="D117" s="2">
        <f t="shared" si="2"/>
        <v>638</v>
      </c>
    </row>
    <row r="118" spans="1:4" ht="15.75">
      <c r="A118" s="2" t="s">
        <v>1</v>
      </c>
      <c r="B118" s="2">
        <v>410</v>
      </c>
      <c r="C118" s="2">
        <f>SUM(C98:C117)</f>
        <v>29683</v>
      </c>
      <c r="D118" s="2">
        <f>SUM(D98:D117)</f>
        <v>30093</v>
      </c>
    </row>
    <row r="123" spans="1:4" ht="68.25" customHeight="1">
      <c r="A123" s="16" t="s">
        <v>29</v>
      </c>
      <c r="B123" s="16"/>
      <c r="C123" s="16"/>
      <c r="D123" s="16"/>
    </row>
    <row r="124" spans="1:4" s="11" customFormat="1" ht="15.75">
      <c r="A124" s="10"/>
      <c r="B124" s="10"/>
      <c r="C124" s="10"/>
      <c r="D124" s="10"/>
    </row>
    <row r="125" spans="1:4" s="11" customFormat="1" ht="31.5" customHeight="1">
      <c r="A125" s="5" t="s">
        <v>2</v>
      </c>
      <c r="B125" s="5" t="s">
        <v>3</v>
      </c>
      <c r="C125" s="5" t="s">
        <v>33</v>
      </c>
      <c r="D125" s="5" t="s">
        <v>3</v>
      </c>
    </row>
    <row r="126" spans="1:4" ht="15.75">
      <c r="A126" s="12" t="s">
        <v>6</v>
      </c>
      <c r="B126" s="12">
        <v>990</v>
      </c>
      <c r="C126" s="12"/>
      <c r="D126" s="2">
        <f>B126+C126</f>
        <v>990</v>
      </c>
    </row>
    <row r="127" spans="1:4" ht="15.75">
      <c r="A127" s="2" t="s">
        <v>14</v>
      </c>
      <c r="B127" s="2">
        <v>1780</v>
      </c>
      <c r="C127" s="2"/>
      <c r="D127" s="2">
        <f>B127+C127</f>
        <v>1780</v>
      </c>
    </row>
    <row r="128" spans="1:4" ht="15.75">
      <c r="A128" s="2" t="s">
        <v>19</v>
      </c>
      <c r="B128" s="2">
        <v>830</v>
      </c>
      <c r="C128" s="2"/>
      <c r="D128" s="2">
        <f>B128+C128</f>
        <v>830</v>
      </c>
    </row>
    <row r="129" spans="1:4" ht="15.75">
      <c r="A129" s="2" t="s">
        <v>1</v>
      </c>
      <c r="B129" s="2">
        <v>3600</v>
      </c>
      <c r="C129" s="2">
        <f>SUM(C126:C128)</f>
        <v>0</v>
      </c>
      <c r="D129" s="2">
        <f>SUM(D126:D128)</f>
        <v>3600</v>
      </c>
    </row>
    <row r="133" spans="1:4" ht="66.75" customHeight="1">
      <c r="A133" s="16" t="s">
        <v>37</v>
      </c>
      <c r="B133" s="16"/>
      <c r="C133" s="16"/>
      <c r="D133" s="16"/>
    </row>
    <row r="134" spans="1:4" s="11" customFormat="1" ht="15.75">
      <c r="A134" s="10"/>
      <c r="B134" s="10"/>
      <c r="C134" s="10"/>
      <c r="D134" s="10"/>
    </row>
    <row r="135" spans="1:4" s="11" customFormat="1" ht="31.5">
      <c r="A135" s="5" t="s">
        <v>2</v>
      </c>
      <c r="B135" s="5" t="s">
        <v>3</v>
      </c>
      <c r="C135" s="5" t="s">
        <v>33</v>
      </c>
      <c r="D135" s="5" t="s">
        <v>3</v>
      </c>
    </row>
    <row r="136" spans="1:4" ht="15.75">
      <c r="A136" s="12" t="s">
        <v>12</v>
      </c>
      <c r="B136" s="12">
        <v>1600</v>
      </c>
      <c r="C136" s="12"/>
      <c r="D136" s="2">
        <f>B136+C136</f>
        <v>1600</v>
      </c>
    </row>
    <row r="137" spans="1:4" ht="15.75">
      <c r="A137" s="2" t="s">
        <v>1</v>
      </c>
      <c r="B137" s="2">
        <v>1600</v>
      </c>
      <c r="C137" s="2">
        <f>SUM(C136:C136)</f>
        <v>0</v>
      </c>
      <c r="D137" s="2">
        <f>SUM(D136:D136)</f>
        <v>1600</v>
      </c>
    </row>
    <row r="140" spans="1:4" ht="64.5" customHeight="1">
      <c r="A140" s="16" t="s">
        <v>40</v>
      </c>
      <c r="B140" s="16"/>
      <c r="C140" s="16"/>
      <c r="D140" s="16"/>
    </row>
    <row r="141" spans="1:4" s="11" customFormat="1" ht="15.75">
      <c r="A141" s="10"/>
      <c r="B141" s="10"/>
      <c r="C141" s="10"/>
      <c r="D141" s="10"/>
    </row>
    <row r="142" spans="1:4" s="11" customFormat="1" ht="31.5">
      <c r="A142" s="5" t="s">
        <v>2</v>
      </c>
      <c r="B142" s="5" t="s">
        <v>3</v>
      </c>
      <c r="C142" s="5" t="s">
        <v>33</v>
      </c>
      <c r="D142" s="5" t="s">
        <v>3</v>
      </c>
    </row>
    <row r="143" spans="1:4" ht="15.75">
      <c r="A143" s="12" t="s">
        <v>6</v>
      </c>
      <c r="B143" s="12">
        <v>4462</v>
      </c>
      <c r="C143" s="12"/>
      <c r="D143" s="2">
        <f>B143+C143</f>
        <v>4462</v>
      </c>
    </row>
    <row r="144" spans="1:4" ht="15.75">
      <c r="A144" s="2" t="s">
        <v>1</v>
      </c>
      <c r="B144" s="2">
        <v>4462</v>
      </c>
      <c r="C144" s="2">
        <f>SUM(C143:C143)</f>
        <v>0</v>
      </c>
      <c r="D144" s="2">
        <f>SUM(D143:D143)</f>
        <v>4462</v>
      </c>
    </row>
    <row r="148" spans="1:4" ht="80.25" customHeight="1">
      <c r="A148" s="16" t="s">
        <v>30</v>
      </c>
      <c r="B148" s="16"/>
      <c r="C148" s="16"/>
      <c r="D148" s="16"/>
    </row>
    <row r="149" spans="1:4" s="11" customFormat="1" ht="15.75">
      <c r="A149" s="10"/>
      <c r="B149" s="10"/>
      <c r="C149" s="10"/>
      <c r="D149" s="10"/>
    </row>
    <row r="150" spans="1:4" s="11" customFormat="1" ht="31.5">
      <c r="A150" s="5" t="s">
        <v>2</v>
      </c>
      <c r="B150" s="5" t="s">
        <v>3</v>
      </c>
      <c r="C150" s="5" t="s">
        <v>33</v>
      </c>
      <c r="D150" s="5" t="s">
        <v>3</v>
      </c>
    </row>
    <row r="151" spans="1:4" ht="15.75">
      <c r="A151" s="12" t="s">
        <v>21</v>
      </c>
      <c r="B151" s="12">
        <v>183279</v>
      </c>
      <c r="C151" s="12">
        <v>-39757</v>
      </c>
      <c r="D151" s="2">
        <f>B151+C151</f>
        <v>143522</v>
      </c>
    </row>
    <row r="152" spans="1:4" ht="15.75">
      <c r="A152" s="8" t="s">
        <v>6</v>
      </c>
      <c r="B152" s="2">
        <v>29356</v>
      </c>
      <c r="C152" s="2">
        <v>-395</v>
      </c>
      <c r="D152" s="2">
        <f>B152+C152</f>
        <v>28961</v>
      </c>
    </row>
    <row r="153" spans="1:4" ht="15.75">
      <c r="A153" s="8" t="s">
        <v>22</v>
      </c>
      <c r="B153" s="2">
        <v>0</v>
      </c>
      <c r="C153" s="2">
        <v>34556</v>
      </c>
      <c r="D153" s="2">
        <f>B153+C153</f>
        <v>34556</v>
      </c>
    </row>
    <row r="154" spans="1:4" ht="15.75">
      <c r="A154" s="8" t="s">
        <v>20</v>
      </c>
      <c r="B154" s="2">
        <v>0</v>
      </c>
      <c r="C154" s="2">
        <v>6516</v>
      </c>
      <c r="D154" s="2">
        <f>B154+C154</f>
        <v>6516</v>
      </c>
    </row>
    <row r="155" spans="1:4" ht="15.75">
      <c r="A155" s="2" t="s">
        <v>1</v>
      </c>
      <c r="B155" s="2">
        <f>SUM(B151:B154)</f>
        <v>212635</v>
      </c>
      <c r="C155" s="2">
        <f>SUM(C151:C154)</f>
        <v>920</v>
      </c>
      <c r="D155" s="2">
        <f>B155+C155</f>
        <v>213555</v>
      </c>
    </row>
    <row r="158" spans="1:4" ht="63.75" customHeight="1">
      <c r="A158" s="16" t="s">
        <v>31</v>
      </c>
      <c r="B158" s="16"/>
      <c r="C158" s="16"/>
      <c r="D158" s="16"/>
    </row>
    <row r="159" spans="1:4" s="11" customFormat="1" ht="15.75">
      <c r="A159" s="10"/>
      <c r="B159" s="10"/>
      <c r="C159" s="10"/>
      <c r="D159" s="10"/>
    </row>
    <row r="160" spans="1:4" s="11" customFormat="1" ht="31.5">
      <c r="A160" s="5" t="s">
        <v>2</v>
      </c>
      <c r="B160" s="5" t="s">
        <v>3</v>
      </c>
      <c r="C160" s="5" t="s">
        <v>33</v>
      </c>
      <c r="D160" s="5" t="s">
        <v>3</v>
      </c>
    </row>
    <row r="161" spans="1:4" ht="15.75">
      <c r="A161" s="12" t="s">
        <v>21</v>
      </c>
      <c r="B161" s="12">
        <v>209427</v>
      </c>
      <c r="C161" s="12">
        <v>182884</v>
      </c>
      <c r="D161" s="2">
        <f>B161+C161</f>
        <v>392311</v>
      </c>
    </row>
    <row r="162" spans="1:4" ht="15.75">
      <c r="A162" s="8" t="s">
        <v>23</v>
      </c>
      <c r="B162" s="2">
        <v>70517</v>
      </c>
      <c r="C162" s="2"/>
      <c r="D162" s="2">
        <f aca="true" t="shared" si="3" ref="D162:D170">B162+C162</f>
        <v>70517</v>
      </c>
    </row>
    <row r="163" spans="1:4" ht="15.75">
      <c r="A163" s="8" t="s">
        <v>4</v>
      </c>
      <c r="B163" s="2"/>
      <c r="C163" s="2">
        <v>4802</v>
      </c>
      <c r="D163" s="2">
        <f t="shared" si="3"/>
        <v>4802</v>
      </c>
    </row>
    <row r="164" spans="1:4" ht="15.75">
      <c r="A164" s="8" t="s">
        <v>5</v>
      </c>
      <c r="B164" s="2"/>
      <c r="C164" s="2">
        <v>7162</v>
      </c>
      <c r="D164" s="2">
        <f t="shared" si="3"/>
        <v>7162</v>
      </c>
    </row>
    <row r="165" spans="1:4" ht="15.75">
      <c r="A165" s="8" t="s">
        <v>22</v>
      </c>
      <c r="B165" s="2"/>
      <c r="C165" s="2">
        <v>43222</v>
      </c>
      <c r="D165" s="2">
        <f t="shared" si="3"/>
        <v>43222</v>
      </c>
    </row>
    <row r="166" spans="1:4" ht="15.75">
      <c r="A166" s="8" t="s">
        <v>6</v>
      </c>
      <c r="B166" s="2">
        <v>21689</v>
      </c>
      <c r="C166" s="2"/>
      <c r="D166" s="2">
        <f t="shared" si="3"/>
        <v>21689</v>
      </c>
    </row>
    <row r="167" spans="1:4" ht="15.75">
      <c r="A167" s="8" t="s">
        <v>9</v>
      </c>
      <c r="B167" s="2"/>
      <c r="C167" s="2">
        <v>1034</v>
      </c>
      <c r="D167" s="2">
        <f t="shared" si="3"/>
        <v>1034</v>
      </c>
    </row>
    <row r="168" spans="1:4" ht="15.75">
      <c r="A168" s="8" t="s">
        <v>13</v>
      </c>
      <c r="B168" s="2"/>
      <c r="C168" s="2">
        <v>5955</v>
      </c>
      <c r="D168" s="2">
        <f t="shared" si="3"/>
        <v>5955</v>
      </c>
    </row>
    <row r="169" spans="1:4" ht="15.75">
      <c r="A169" s="8" t="s">
        <v>20</v>
      </c>
      <c r="B169" s="2"/>
      <c r="C169" s="2">
        <v>4202</v>
      </c>
      <c r="D169" s="2">
        <f t="shared" si="3"/>
        <v>4202</v>
      </c>
    </row>
    <row r="170" spans="1:4" ht="15.75">
      <c r="A170" s="2" t="s">
        <v>1</v>
      </c>
      <c r="B170" s="2">
        <f>SUM(B161:B169)</f>
        <v>301633</v>
      </c>
      <c r="C170" s="2">
        <f>SUM(C161:C169)</f>
        <v>249261</v>
      </c>
      <c r="D170" s="2">
        <f t="shared" si="3"/>
        <v>550894</v>
      </c>
    </row>
    <row r="174" spans="1:4" ht="39.75" customHeight="1">
      <c r="A174" s="16" t="s">
        <v>28</v>
      </c>
      <c r="B174" s="16"/>
      <c r="C174" s="16"/>
      <c r="D174" s="16"/>
    </row>
    <row r="175" spans="1:4" ht="15.75">
      <c r="A175" s="10"/>
      <c r="B175" s="10"/>
      <c r="C175" s="10"/>
      <c r="D175" s="10"/>
    </row>
    <row r="176" spans="1:4" ht="31.5">
      <c r="A176" s="5" t="s">
        <v>2</v>
      </c>
      <c r="B176" s="5" t="s">
        <v>3</v>
      </c>
      <c r="C176" s="5" t="s">
        <v>33</v>
      </c>
      <c r="D176" s="5" t="s">
        <v>3</v>
      </c>
    </row>
    <row r="177" spans="1:4" ht="15.75">
      <c r="A177" s="8" t="s">
        <v>23</v>
      </c>
      <c r="B177" s="2">
        <v>46915</v>
      </c>
      <c r="C177" s="2"/>
      <c r="D177" s="2">
        <f>B177+C177</f>
        <v>46915</v>
      </c>
    </row>
    <row r="178" spans="1:4" ht="15.75">
      <c r="A178" s="2" t="s">
        <v>1</v>
      </c>
      <c r="B178" s="2">
        <v>46915</v>
      </c>
      <c r="C178" s="2">
        <f>SUM(C177:C177)</f>
        <v>0</v>
      </c>
      <c r="D178" s="2">
        <f>SUM(D177:D177)</f>
        <v>46915</v>
      </c>
    </row>
    <row r="180" spans="1:4" ht="28.5" customHeight="1">
      <c r="A180" s="15" t="s">
        <v>44</v>
      </c>
      <c r="B180" s="15"/>
      <c r="C180" s="15"/>
      <c r="D180" s="15"/>
    </row>
    <row r="181" spans="2:4" ht="11.25" customHeight="1">
      <c r="B181" s="4"/>
      <c r="C181" s="4"/>
      <c r="D181" s="4"/>
    </row>
    <row r="182" spans="1:4" ht="31.5">
      <c r="A182" s="5" t="s">
        <v>2</v>
      </c>
      <c r="B182" s="5" t="s">
        <v>3</v>
      </c>
      <c r="C182" s="5" t="s">
        <v>33</v>
      </c>
      <c r="D182" s="5" t="s">
        <v>3</v>
      </c>
    </row>
    <row r="183" spans="1:4" ht="15.75">
      <c r="A183" s="2" t="s">
        <v>5</v>
      </c>
      <c r="B183" s="2">
        <v>0</v>
      </c>
      <c r="C183" s="2">
        <v>200883</v>
      </c>
      <c r="D183" s="2">
        <f>B183+C183</f>
        <v>200883</v>
      </c>
    </row>
    <row r="184" spans="1:4" ht="15.75">
      <c r="A184" s="2" t="s">
        <v>1</v>
      </c>
      <c r="B184" s="2">
        <v>0</v>
      </c>
      <c r="C184" s="2">
        <f>C183</f>
        <v>200883</v>
      </c>
      <c r="D184" s="2">
        <f>B184+C184</f>
        <v>200883</v>
      </c>
    </row>
    <row r="185" spans="1:4" ht="15.75">
      <c r="A185" s="14"/>
      <c r="B185" s="14"/>
      <c r="C185" s="14"/>
      <c r="D185" s="14"/>
    </row>
    <row r="187" spans="1:4" ht="99" customHeight="1">
      <c r="A187" s="16" t="s">
        <v>41</v>
      </c>
      <c r="B187" s="16"/>
      <c r="C187" s="16"/>
      <c r="D187" s="16"/>
    </row>
    <row r="189" spans="1:4" ht="31.5">
      <c r="A189" s="5" t="s">
        <v>2</v>
      </c>
      <c r="B189" s="5" t="s">
        <v>3</v>
      </c>
      <c r="C189" s="5" t="s">
        <v>33</v>
      </c>
      <c r="D189" s="5" t="s">
        <v>3</v>
      </c>
    </row>
    <row r="190" spans="1:4" ht="15.75">
      <c r="A190" s="8" t="s">
        <v>21</v>
      </c>
      <c r="B190" s="2">
        <v>0</v>
      </c>
      <c r="C190" s="2">
        <v>15978</v>
      </c>
      <c r="D190" s="2">
        <f>B190+C190</f>
        <v>15978</v>
      </c>
    </row>
    <row r="191" spans="1:4" ht="15.75">
      <c r="A191" s="2" t="s">
        <v>8</v>
      </c>
      <c r="B191" s="2">
        <v>0</v>
      </c>
      <c r="C191" s="2">
        <v>7700</v>
      </c>
      <c r="D191" s="2">
        <f aca="true" t="shared" si="4" ref="D191:D198">B191+C191</f>
        <v>7700</v>
      </c>
    </row>
    <row r="192" spans="1:4" ht="15.75">
      <c r="A192" s="2" t="s">
        <v>9</v>
      </c>
      <c r="B192" s="2">
        <v>0</v>
      </c>
      <c r="C192" s="2">
        <v>1800</v>
      </c>
      <c r="D192" s="2">
        <f t="shared" si="4"/>
        <v>1800</v>
      </c>
    </row>
    <row r="193" spans="1:4" ht="15.75">
      <c r="A193" s="2" t="s">
        <v>12</v>
      </c>
      <c r="B193" s="2">
        <v>0</v>
      </c>
      <c r="C193" s="2">
        <v>4900</v>
      </c>
      <c r="D193" s="2">
        <f t="shared" si="4"/>
        <v>4900</v>
      </c>
    </row>
    <row r="194" spans="1:4" ht="15.75">
      <c r="A194" s="2" t="s">
        <v>13</v>
      </c>
      <c r="B194" s="2">
        <v>0</v>
      </c>
      <c r="C194" s="2">
        <v>5222</v>
      </c>
      <c r="D194" s="2">
        <f t="shared" si="4"/>
        <v>5222</v>
      </c>
    </row>
    <row r="195" spans="1:4" ht="15.75">
      <c r="A195" s="2" t="s">
        <v>14</v>
      </c>
      <c r="B195" s="2">
        <v>0</v>
      </c>
      <c r="C195" s="2">
        <v>4346</v>
      </c>
      <c r="D195" s="2">
        <f t="shared" si="4"/>
        <v>4346</v>
      </c>
    </row>
    <row r="196" spans="1:4" ht="15.75">
      <c r="A196" s="2" t="s">
        <v>17</v>
      </c>
      <c r="B196" s="2">
        <v>0</v>
      </c>
      <c r="C196" s="2">
        <v>4100</v>
      </c>
      <c r="D196" s="2">
        <f t="shared" si="4"/>
        <v>4100</v>
      </c>
    </row>
    <row r="197" spans="1:4" ht="15.75">
      <c r="A197" s="2" t="s">
        <v>18</v>
      </c>
      <c r="B197" s="2">
        <v>0</v>
      </c>
      <c r="C197" s="2">
        <v>988</v>
      </c>
      <c r="D197" s="2">
        <f t="shared" si="4"/>
        <v>988</v>
      </c>
    </row>
    <row r="198" spans="1:4" ht="15.75">
      <c r="A198" s="2" t="s">
        <v>1</v>
      </c>
      <c r="B198" s="2">
        <f>SUM(B190:B197)</f>
        <v>0</v>
      </c>
      <c r="C198" s="2">
        <f>SUM(C190:C197)</f>
        <v>45034</v>
      </c>
      <c r="D198" s="2">
        <f t="shared" si="4"/>
        <v>45034</v>
      </c>
    </row>
    <row r="199" spans="1:4" ht="15.75">
      <c r="A199" s="14"/>
      <c r="B199" s="14"/>
      <c r="C199" s="14"/>
      <c r="D199" s="14"/>
    </row>
    <row r="201" spans="1:4" ht="52.5" customHeight="1">
      <c r="A201" s="16" t="s">
        <v>42</v>
      </c>
      <c r="B201" s="16"/>
      <c r="C201" s="16"/>
      <c r="D201" s="16"/>
    </row>
    <row r="203" spans="1:4" ht="31.5">
      <c r="A203" s="5" t="s">
        <v>2</v>
      </c>
      <c r="B203" s="5" t="s">
        <v>3</v>
      </c>
      <c r="C203" s="5" t="s">
        <v>33</v>
      </c>
      <c r="D203" s="5" t="s">
        <v>3</v>
      </c>
    </row>
    <row r="204" spans="1:4" ht="15.75">
      <c r="A204" s="2" t="s">
        <v>21</v>
      </c>
      <c r="B204" s="2">
        <v>0</v>
      </c>
      <c r="C204" s="2">
        <v>100000</v>
      </c>
      <c r="D204" s="2">
        <f>B204+C204</f>
        <v>100000</v>
      </c>
    </row>
    <row r="205" spans="1:4" ht="15.75">
      <c r="A205" s="2" t="s">
        <v>6</v>
      </c>
      <c r="B205" s="2">
        <v>0</v>
      </c>
      <c r="C205" s="2">
        <v>27371</v>
      </c>
      <c r="D205" s="2">
        <f>B205+C205</f>
        <v>27371</v>
      </c>
    </row>
    <row r="206" spans="1:4" ht="15.75">
      <c r="A206" s="2" t="s">
        <v>4</v>
      </c>
      <c r="B206" s="2">
        <v>0</v>
      </c>
      <c r="C206" s="2">
        <v>55227</v>
      </c>
      <c r="D206" s="2">
        <f>B206+C206</f>
        <v>55227</v>
      </c>
    </row>
    <row r="207" spans="1:4" ht="15.75">
      <c r="A207" s="2" t="s">
        <v>1</v>
      </c>
      <c r="B207" s="2">
        <v>0</v>
      </c>
      <c r="C207" s="2">
        <f>SUM(C204:C206)</f>
        <v>182598</v>
      </c>
      <c r="D207" s="2">
        <f>B207+C207</f>
        <v>182598</v>
      </c>
    </row>
    <row r="208" spans="1:4" ht="15.75">
      <c r="A208" s="14"/>
      <c r="B208" s="14"/>
      <c r="C208" s="14"/>
      <c r="D208" s="14"/>
    </row>
    <row r="210" spans="1:4" ht="51.75" customHeight="1">
      <c r="A210" s="16" t="s">
        <v>34</v>
      </c>
      <c r="B210" s="16"/>
      <c r="C210" s="16"/>
      <c r="D210" s="16"/>
    </row>
    <row r="212" spans="1:4" ht="31.5">
      <c r="A212" s="5" t="s">
        <v>2</v>
      </c>
      <c r="B212" s="5" t="s">
        <v>3</v>
      </c>
      <c r="C212" s="5" t="s">
        <v>33</v>
      </c>
      <c r="D212" s="5" t="s">
        <v>3</v>
      </c>
    </row>
    <row r="213" spans="1:4" ht="15.75">
      <c r="A213" s="2" t="s">
        <v>22</v>
      </c>
      <c r="B213" s="2">
        <v>0</v>
      </c>
      <c r="C213" s="2">
        <v>17500</v>
      </c>
      <c r="D213" s="2">
        <f>B213+C213</f>
        <v>17500</v>
      </c>
    </row>
    <row r="214" spans="1:4" ht="15.75">
      <c r="A214" s="2" t="s">
        <v>1</v>
      </c>
      <c r="B214" s="2">
        <v>0</v>
      </c>
      <c r="C214" s="2">
        <f>SUM(C213)</f>
        <v>17500</v>
      </c>
      <c r="D214" s="2">
        <f>B214+C214</f>
        <v>17500</v>
      </c>
    </row>
    <row r="216" spans="1:4" ht="71.25" customHeight="1">
      <c r="A216" s="17" t="s">
        <v>43</v>
      </c>
      <c r="B216" s="17"/>
      <c r="C216" s="17"/>
      <c r="D216" s="17"/>
    </row>
    <row r="218" spans="1:4" ht="31.5">
      <c r="A218" s="5" t="s">
        <v>2</v>
      </c>
      <c r="B218" s="5" t="s">
        <v>3</v>
      </c>
      <c r="C218" s="5" t="s">
        <v>33</v>
      </c>
      <c r="D218" s="5" t="s">
        <v>3</v>
      </c>
    </row>
    <row r="219" spans="1:4" ht="15.75">
      <c r="A219" s="2" t="s">
        <v>10</v>
      </c>
      <c r="B219" s="2">
        <v>0</v>
      </c>
      <c r="C219" s="2">
        <v>9500</v>
      </c>
      <c r="D219" s="2">
        <v>9500</v>
      </c>
    </row>
    <row r="220" spans="1:4" ht="15.75">
      <c r="A220" s="2" t="s">
        <v>19</v>
      </c>
      <c r="B220" s="2">
        <v>0</v>
      </c>
      <c r="C220" s="2">
        <v>2300</v>
      </c>
      <c r="D220" s="2">
        <v>2300</v>
      </c>
    </row>
    <row r="221" spans="1:4" ht="15.75">
      <c r="A221" s="2" t="s">
        <v>1</v>
      </c>
      <c r="B221" s="2">
        <v>0</v>
      </c>
      <c r="C221" s="2">
        <f>SUM(C219:C220)</f>
        <v>11800</v>
      </c>
      <c r="D221" s="2">
        <f>SUM(D219:D220)</f>
        <v>11800</v>
      </c>
    </row>
    <row r="224" spans="1:4" ht="47.25" customHeight="1">
      <c r="A224" s="15" t="s">
        <v>35</v>
      </c>
      <c r="B224" s="15"/>
      <c r="C224" s="15"/>
      <c r="D224" s="15"/>
    </row>
    <row r="226" spans="1:4" ht="31.5">
      <c r="A226" s="5" t="s">
        <v>2</v>
      </c>
      <c r="B226" s="5" t="s">
        <v>3</v>
      </c>
      <c r="C226" s="5" t="s">
        <v>33</v>
      </c>
      <c r="D226" s="5" t="s">
        <v>3</v>
      </c>
    </row>
    <row r="227" spans="1:4" ht="15.75">
      <c r="A227" s="2" t="s">
        <v>21</v>
      </c>
      <c r="B227" s="2">
        <v>0</v>
      </c>
      <c r="C227" s="2">
        <v>4000</v>
      </c>
      <c r="D227" s="2">
        <f aca="true" t="shared" si="5" ref="D227:D240">B227+C227</f>
        <v>4000</v>
      </c>
    </row>
    <row r="228" spans="1:4" ht="15.75">
      <c r="A228" s="2" t="s">
        <v>23</v>
      </c>
      <c r="B228" s="2">
        <v>0</v>
      </c>
      <c r="C228" s="2">
        <v>3000</v>
      </c>
      <c r="D228" s="2">
        <f t="shared" si="5"/>
        <v>3000</v>
      </c>
    </row>
    <row r="229" spans="1:4" ht="15.75">
      <c r="A229" s="2" t="s">
        <v>4</v>
      </c>
      <c r="B229" s="2">
        <v>0</v>
      </c>
      <c r="C229" s="2">
        <v>2000</v>
      </c>
      <c r="D229" s="2">
        <f t="shared" si="5"/>
        <v>2000</v>
      </c>
    </row>
    <row r="230" spans="1:4" ht="15.75">
      <c r="A230" s="2" t="s">
        <v>5</v>
      </c>
      <c r="B230" s="2">
        <v>0</v>
      </c>
      <c r="C230" s="2">
        <v>1000</v>
      </c>
      <c r="D230" s="2">
        <f t="shared" si="5"/>
        <v>1000</v>
      </c>
    </row>
    <row r="231" spans="1:4" ht="15.75">
      <c r="A231" s="2" t="s">
        <v>22</v>
      </c>
      <c r="B231" s="2">
        <v>0</v>
      </c>
      <c r="C231" s="2">
        <v>2000</v>
      </c>
      <c r="D231" s="2">
        <f t="shared" si="5"/>
        <v>2000</v>
      </c>
    </row>
    <row r="232" spans="1:4" ht="15.75">
      <c r="A232" s="2" t="s">
        <v>6</v>
      </c>
      <c r="B232" s="2">
        <v>0</v>
      </c>
      <c r="C232" s="2">
        <v>2000</v>
      </c>
      <c r="D232" s="2">
        <f t="shared" si="5"/>
        <v>2000</v>
      </c>
    </row>
    <row r="233" spans="1:4" ht="15.75">
      <c r="A233" s="2" t="s">
        <v>7</v>
      </c>
      <c r="B233" s="2">
        <v>0</v>
      </c>
      <c r="C233" s="2">
        <v>2000</v>
      </c>
      <c r="D233" s="2">
        <f t="shared" si="5"/>
        <v>2000</v>
      </c>
    </row>
    <row r="234" spans="1:4" ht="15.75">
      <c r="A234" s="2" t="s">
        <v>11</v>
      </c>
      <c r="B234" s="2">
        <v>0</v>
      </c>
      <c r="C234" s="2">
        <v>1000</v>
      </c>
      <c r="D234" s="2">
        <f t="shared" si="5"/>
        <v>1000</v>
      </c>
    </row>
    <row r="235" spans="1:4" ht="15.75">
      <c r="A235" s="2" t="s">
        <v>12</v>
      </c>
      <c r="B235" s="2">
        <v>0</v>
      </c>
      <c r="C235" s="2">
        <v>1000</v>
      </c>
      <c r="D235" s="2">
        <f t="shared" si="5"/>
        <v>1000</v>
      </c>
    </row>
    <row r="236" spans="1:4" ht="15.75">
      <c r="A236" s="2" t="s">
        <v>13</v>
      </c>
      <c r="B236" s="2">
        <v>0</v>
      </c>
      <c r="C236" s="2">
        <v>1000</v>
      </c>
      <c r="D236" s="2">
        <f t="shared" si="5"/>
        <v>1000</v>
      </c>
    </row>
    <row r="237" spans="1:4" ht="15.75">
      <c r="A237" s="2" t="s">
        <v>20</v>
      </c>
      <c r="B237" s="2">
        <v>0</v>
      </c>
      <c r="C237" s="2">
        <v>1000</v>
      </c>
      <c r="D237" s="2">
        <f t="shared" si="5"/>
        <v>1000</v>
      </c>
    </row>
    <row r="238" spans="1:4" ht="15.75">
      <c r="A238" s="2" t="s">
        <v>16</v>
      </c>
      <c r="B238" s="2">
        <v>0</v>
      </c>
      <c r="C238" s="2">
        <v>1000</v>
      </c>
      <c r="D238" s="2">
        <f t="shared" si="5"/>
        <v>1000</v>
      </c>
    </row>
    <row r="239" spans="1:4" ht="15.75">
      <c r="A239" s="2" t="s">
        <v>17</v>
      </c>
      <c r="B239" s="2">
        <v>0</v>
      </c>
      <c r="C239" s="2">
        <v>1000</v>
      </c>
      <c r="D239" s="2">
        <f t="shared" si="5"/>
        <v>1000</v>
      </c>
    </row>
    <row r="240" spans="1:4" ht="15.75">
      <c r="A240" s="2" t="s">
        <v>1</v>
      </c>
      <c r="B240" s="2">
        <v>0</v>
      </c>
      <c r="C240" s="2">
        <f>SUM(C227:C239)</f>
        <v>22000</v>
      </c>
      <c r="D240" s="2">
        <f t="shared" si="5"/>
        <v>22000</v>
      </c>
    </row>
  </sheetData>
  <mergeCells count="21">
    <mergeCell ref="A210:D210"/>
    <mergeCell ref="A180:D180"/>
    <mergeCell ref="A94:D95"/>
    <mergeCell ref="A1:D1"/>
    <mergeCell ref="A2:D2"/>
    <mergeCell ref="A133:D133"/>
    <mergeCell ref="A140:D140"/>
    <mergeCell ref="A3:D3"/>
    <mergeCell ref="A6:D6"/>
    <mergeCell ref="A7:D7"/>
    <mergeCell ref="A8:D8"/>
    <mergeCell ref="A224:D224"/>
    <mergeCell ref="A158:D158"/>
    <mergeCell ref="A174:D174"/>
    <mergeCell ref="A12:D12"/>
    <mergeCell ref="A67:D67"/>
    <mergeCell ref="A123:D123"/>
    <mergeCell ref="A216:D216"/>
    <mergeCell ref="A148:D148"/>
    <mergeCell ref="A187:D187"/>
    <mergeCell ref="A201:D201"/>
  </mergeCells>
  <printOptions horizont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14" manualBreakCount="14">
    <brk id="66" max="255" man="1"/>
    <brk id="93" max="255" man="1"/>
    <brk id="122" max="255" man="1"/>
    <brk id="132" max="255" man="1"/>
    <brk id="139" max="255" man="1"/>
    <brk id="147" max="255" man="1"/>
    <brk id="157" max="255" man="1"/>
    <brk id="173" max="255" man="1"/>
    <brk id="179" max="3" man="1"/>
    <brk id="186" max="3" man="1"/>
    <brk id="200" max="3" man="1"/>
    <brk id="209" max="3" man="1"/>
    <brk id="215" max="3" man="1"/>
    <brk id="2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2008-09-29T07:12:10Z</cp:lastPrinted>
  <dcterms:created xsi:type="dcterms:W3CDTF">2004-12-08T05:54:04Z</dcterms:created>
  <dcterms:modified xsi:type="dcterms:W3CDTF">2008-10-06T05:23:45Z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