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2749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C44" i="2" l="1"/>
  <c r="C19" i="2" l="1"/>
  <c r="C38" i="2" l="1"/>
  <c r="C35" i="2"/>
  <c r="C32" i="2"/>
  <c r="C21" i="2"/>
  <c r="C18" i="2" s="1"/>
  <c r="C16" i="2"/>
  <c r="C14" i="2"/>
  <c r="C11" i="2"/>
  <c r="C9" i="2"/>
  <c r="C49" i="2" l="1"/>
  <c r="C48" i="2"/>
  <c r="C13" i="2"/>
  <c r="C34" i="2"/>
  <c r="C8" i="2"/>
  <c r="C47" i="2" l="1"/>
  <c r="C51" i="2" s="1"/>
  <c r="C34" i="1" l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</calcChain>
</file>

<file path=xl/comments1.xml><?xml version="1.0" encoding="utf-8"?>
<comments xmlns="http://schemas.openxmlformats.org/spreadsheetml/2006/main">
  <authors>
    <author>Pashkova</author>
  </authors>
  <commentList>
    <comment ref="B29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<sst xmlns="http://schemas.openxmlformats.org/spreadsheetml/2006/main" count="174" uniqueCount="142">
  <si>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</si>
  <si>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</si>
  <si>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</si>
  <si>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</si>
  <si>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</si>
  <si>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</si>
  <si>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</si>
  <si>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</si>
  <si>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</si>
  <si>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</si>
  <si>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</si>
  <si>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</si>
  <si>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</si>
  <si>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</si>
  <si>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</si>
  <si>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</si>
  <si>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</si>
  <si>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</si>
  <si>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</si>
  <si>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</si>
  <si>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</si>
  <si>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</si>
  <si>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</si>
  <si>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</si>
  <si>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</si>
  <si>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</si>
  <si>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</si>
  <si>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</si>
  <si>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</si>
  <si>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</si>
  <si>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</si>
  <si>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</si>
  <si>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</si>
  <si>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</si>
  <si>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</si>
  <si>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</si>
  <si>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</si>
  <si>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</si>
  <si>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</si>
  <si>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</si>
  <si>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</si>
  <si>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</si>
  <si>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</si>
  <si>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</si>
  <si>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</si>
  <si>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</si>
  <si>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</si>
  <si>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</si>
  <si>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</si>
  <si>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</si>
  <si>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</si>
  <si>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</si>
  <si>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</si>
  <si>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</si>
  <si>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</si>
  <si>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</si>
  <si>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</si>
  <si>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</si>
  <si>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</si>
  <si>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</si>
  <si>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</si>
  <si>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</si>
  <si>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</si>
  <si>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</si>
  <si>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</si>
  <si>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</si>
  <si>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</si>
  <si>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</si>
  <si>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</si>
  <si>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</si>
  <si>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</si>
  <si>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</si>
  <si>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</si>
  <si>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</si>
  <si>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</si>
  <si>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</si>
  <si>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</si>
  <si>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</si>
  <si>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</si>
  <si>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</si>
  <si>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</si>
  <si>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</si>
  <si>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</si>
  <si>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</si>
  <si>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</si>
  <si>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</si>
  <si>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</si>
  <si>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</si>
  <si>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</si>
  <si>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</si>
  <si>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</si>
  <si>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</si>
  <si>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</si>
  <si>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</si>
  <si>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</si>
  <si>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</si>
  <si>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</si>
  <si>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</si>
  <si>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</si>
  <si>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</si>
  <si>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</si>
  <si>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</si>
  <si>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</si>
  <si>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</si>
  <si>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</si>
  <si>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</si>
  <si>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</si>
  <si>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</si>
  <si>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 xml:space="preserve">                                                                                                                            от _______________№_______</t>
  </si>
  <si>
    <t>Исполнено             (руб.)</t>
  </si>
  <si>
    <t xml:space="preserve">                                                                                                                            Приложение 10</t>
  </si>
  <si>
    <t xml:space="preserve">                                                                                                                            к Закону Ярославской области</t>
  </si>
  <si>
    <t>Источники финансирования дефицита областного бюджета                                              за 2014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</si>
  <si>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</si>
  <si>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</si>
  <si>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</si>
  <si>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</si>
  <si>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</si>
  <si>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</si>
  <si>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</si>
  <si>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000 01 02 00 00 02 0000 710</t>
  </si>
  <si>
    <t>000 01 02 00 00 00 0000 800</t>
  </si>
  <si>
    <t>000 01 02 00 00 02 0000 810</t>
  </si>
  <si>
    <t>000 01 03 00 00 00 0000 000</t>
  </si>
  <si>
    <t>000 01 03 01 00 00 0000 700</t>
  </si>
  <si>
    <t>000 01 03 01 00 02 0000 710</t>
  </si>
  <si>
    <t>000 01 03 01 00 00 0000 800</t>
  </si>
  <si>
    <t xml:space="preserve">000 01 03 01 00 02 0000 810 </t>
  </si>
  <si>
    <t>000 01 06 01 00 00 0000 000</t>
  </si>
  <si>
    <t>000 01 06 01 00 02 0000 630</t>
  </si>
  <si>
    <t>000 01 06 05 00 00 0000 000</t>
  </si>
  <si>
    <t>000 01 06 05 00 00 0000 500</t>
  </si>
  <si>
    <t>000 01 06 05 02 02 0000 540</t>
  </si>
  <si>
    <t>000 01 06 05 00 00 0000 600</t>
  </si>
  <si>
    <t>000 01 06 05 01 02 0800 640</t>
  </si>
  <si>
    <t>000 01 06 05 02 02 0000 640</t>
  </si>
  <si>
    <t>000 01 06 10 00 00 0000 000</t>
  </si>
  <si>
    <t>000 01 06 10 01 02 0000 510</t>
  </si>
  <si>
    <t>000 01 06 10 01 02 0000 610</t>
  </si>
  <si>
    <t>000 01 05 00 00 00 0000 000</t>
  </si>
  <si>
    <t>000 01 05 02 01 02 0000 510</t>
  </si>
  <si>
    <t>000 01 05 02 01 02 0000 610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</si>
</sst>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13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5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6" t="s">
        <v>70</v>
      </c>
      <c r="B2" s="56"/>
      <c r="C2" s="56"/>
    </row>
    <row r="3" spans="1:3" ht="15.75" x14ac:dyDescent="0.25">
      <c r="A3" s="56" t="s">
        <v>62</v>
      </c>
      <c r="B3" s="56"/>
      <c r="C3" s="56"/>
    </row>
    <row r="4" spans="1:3" ht="15.75" x14ac:dyDescent="0.25">
      <c r="A4" s="56" t="s">
        <v>63</v>
      </c>
      <c r="B4" s="56"/>
      <c r="C4" s="5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5" t="s">
        <v>21</v>
      </c>
      <c r="B7" s="55"/>
      <c r="C7" s="55"/>
    </row>
    <row r="8" spans="1:3" ht="18.75" x14ac:dyDescent="0.3">
      <c r="A8" s="55" t="s">
        <v>67</v>
      </c>
      <c r="B8" s="55"/>
      <c r="C8" s="55"/>
    </row>
    <row r="9" spans="1:3" ht="18.75" x14ac:dyDescent="0.3">
      <c r="A9" s="55" t="s">
        <v>69</v>
      </c>
      <c r="B9" s="55"/>
      <c r="C9" s="5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1"/>
  <sheetViews>
    <sheetView tabSelected="1" view="pageBreakPreview" topLeftCell="A39" zoomScaleNormal="100" zoomScaleSheetLayoutView="100" workbookViewId="0">
      <selection activeCell="B9" sqref="B9"/>
    </sheetView>
  </sheetViews>
  <sheetFormatPr defaultRowHeight="12.75" x14ac:dyDescent="0.2"/>
  <cols>
    <col min="1" max="1" width="27.85546875" style="23" customWidth="1"/>
    <col min="2" max="2" width="53.5703125" style="23" customWidth="1"/>
    <col min="3" max="3" width="18" style="23" customWidth="1"/>
    <col min="4" max="16384" width="9.140625" style="23"/>
  </cols>
  <sheetData>
    <row r="1" spans="1:3" ht="15.75" customHeight="1" x14ac:dyDescent="0.25">
      <c r="A1" s="58" t="s">
        <v>110</v>
      </c>
      <c r="B1" s="58"/>
      <c r="C1" s="58"/>
    </row>
    <row r="2" spans="1:3" ht="15.75" customHeight="1" x14ac:dyDescent="0.25">
      <c r="A2" s="58" t="s">
        <v>111</v>
      </c>
      <c r="B2" s="58"/>
      <c r="C2" s="58"/>
    </row>
    <row r="3" spans="1:3" ht="15.75" customHeight="1" x14ac:dyDescent="0.25">
      <c r="A3" s="58" t="s">
        <v>108</v>
      </c>
      <c r="B3" s="58"/>
      <c r="C3" s="58"/>
    </row>
    <row r="4" spans="1:3" ht="15.75" x14ac:dyDescent="0.25">
      <c r="A4" s="38"/>
      <c r="B4" s="38"/>
      <c r="C4" s="46"/>
    </row>
    <row r="5" spans="1:3" ht="104.25" customHeight="1" x14ac:dyDescent="0.3">
      <c r="A5" s="59" t="s">
        <v>112</v>
      </c>
      <c r="B5" s="59"/>
      <c r="C5" s="59"/>
    </row>
    <row r="6" spans="1:3" ht="18.75" x14ac:dyDescent="0.3">
      <c r="A6" s="57"/>
      <c r="B6" s="57"/>
    </row>
    <row r="7" spans="1:3" ht="36" customHeight="1" x14ac:dyDescent="0.2">
      <c r="A7" s="39" t="s">
        <v>5</v>
      </c>
      <c r="B7" s="39" t="s">
        <v>20</v>
      </c>
      <c r="C7" s="21" t="s">
        <v>109</v>
      </c>
    </row>
    <row r="8" spans="1:3" ht="47.25" x14ac:dyDescent="0.25">
      <c r="A8" s="24" t="s">
        <v>113</v>
      </c>
      <c r="B8" s="26" t="s">
        <v>71</v>
      </c>
      <c r="C8" s="47">
        <f>C9-C11</f>
        <v>2159167152.1500001</v>
      </c>
    </row>
    <row r="9" spans="1:3" ht="48" customHeight="1" x14ac:dyDescent="0.25">
      <c r="A9" s="24" t="s">
        <v>114</v>
      </c>
      <c r="B9" s="26" t="s">
        <v>72</v>
      </c>
      <c r="C9" s="47">
        <f>C10</f>
        <v>5000000000</v>
      </c>
    </row>
    <row r="10" spans="1:3" ht="46.5" customHeight="1" x14ac:dyDescent="0.25">
      <c r="A10" s="22" t="s">
        <v>115</v>
      </c>
      <c r="B10" s="27" t="s">
        <v>98</v>
      </c>
      <c r="C10" s="48">
        <v>5000000000</v>
      </c>
    </row>
    <row r="11" spans="1:3" ht="50.25" customHeight="1" x14ac:dyDescent="0.25">
      <c r="A11" s="24" t="s">
        <v>116</v>
      </c>
      <c r="B11" s="26" t="s">
        <v>84</v>
      </c>
      <c r="C11" s="47">
        <f>C12</f>
        <v>2840832847.8499999</v>
      </c>
    </row>
    <row r="12" spans="1:3" ht="47.25" customHeight="1" x14ac:dyDescent="0.25">
      <c r="A12" s="22" t="s">
        <v>117</v>
      </c>
      <c r="B12" s="27" t="s">
        <v>93</v>
      </c>
      <c r="C12" s="48">
        <v>2840832847.8499999</v>
      </c>
    </row>
    <row r="13" spans="1:3" ht="31.5" x14ac:dyDescent="0.25">
      <c r="A13" s="24" t="s">
        <v>118</v>
      </c>
      <c r="B13" s="26" t="s">
        <v>73</v>
      </c>
      <c r="C13" s="47">
        <f>C14-C16</f>
        <v>2055000000</v>
      </c>
    </row>
    <row r="14" spans="1:3" ht="31.5" x14ac:dyDescent="0.25">
      <c r="A14" s="24" t="s">
        <v>119</v>
      </c>
      <c r="B14" s="26" t="s">
        <v>74</v>
      </c>
      <c r="C14" s="47">
        <f>C15</f>
        <v>11129000000</v>
      </c>
    </row>
    <row r="15" spans="1:3" ht="47.25" x14ac:dyDescent="0.25">
      <c r="A15" s="22" t="s">
        <v>120</v>
      </c>
      <c r="B15" s="25" t="s">
        <v>94</v>
      </c>
      <c r="C15" s="48">
        <v>11129000000</v>
      </c>
    </row>
    <row r="16" spans="1:3" ht="33.75" customHeight="1" x14ac:dyDescent="0.25">
      <c r="A16" s="24" t="s">
        <v>121</v>
      </c>
      <c r="B16" s="28" t="s">
        <v>75</v>
      </c>
      <c r="C16" s="47">
        <f>C17</f>
        <v>9074000000</v>
      </c>
    </row>
    <row r="17" spans="1:3" ht="47.25" x14ac:dyDescent="0.25">
      <c r="A17" s="22" t="s">
        <v>122</v>
      </c>
      <c r="B17" s="27" t="s">
        <v>95</v>
      </c>
      <c r="C17" s="48">
        <v>9074000000</v>
      </c>
    </row>
    <row r="18" spans="1:3" ht="31.5" x14ac:dyDescent="0.25">
      <c r="A18" s="24" t="s">
        <v>123</v>
      </c>
      <c r="B18" s="26" t="s">
        <v>87</v>
      </c>
      <c r="C18" s="47">
        <f>C19-C21</f>
        <v>2403995600</v>
      </c>
    </row>
    <row r="19" spans="1:3" ht="47.25" x14ac:dyDescent="0.25">
      <c r="A19" s="24" t="s">
        <v>124</v>
      </c>
      <c r="B19" s="26" t="s">
        <v>88</v>
      </c>
      <c r="C19" s="47">
        <f>C20</f>
        <v>6929068000</v>
      </c>
    </row>
    <row r="20" spans="1:3" ht="49.5" customHeight="1" x14ac:dyDescent="0.25">
      <c r="A20" s="22" t="s">
        <v>125</v>
      </c>
      <c r="B20" s="27" t="s">
        <v>96</v>
      </c>
      <c r="C20" s="49">
        <v>6929068000</v>
      </c>
    </row>
    <row r="21" spans="1:3" ht="47.25" customHeight="1" x14ac:dyDescent="0.25">
      <c r="A21" s="24" t="s">
        <v>126</v>
      </c>
      <c r="B21" s="26" t="s">
        <v>76</v>
      </c>
      <c r="C21" s="47">
        <f>C22</f>
        <v>4525072400</v>
      </c>
    </row>
    <row r="22" spans="1:3" ht="63" x14ac:dyDescent="0.25">
      <c r="A22" s="22" t="s">
        <v>127</v>
      </c>
      <c r="B22" s="25" t="s">
        <v>97</v>
      </c>
      <c r="C22" s="48">
        <v>4525072400</v>
      </c>
    </row>
    <row r="23" spans="1:3" ht="47.25" hidden="1" x14ac:dyDescent="0.25">
      <c r="A23" s="22"/>
      <c r="B23" s="28" t="s">
        <v>0</v>
      </c>
      <c r="C23" s="48">
        <v>0</v>
      </c>
    </row>
    <row r="24" spans="1:3" ht="47.25" hidden="1" x14ac:dyDescent="0.25">
      <c r="A24" s="22"/>
      <c r="B24" s="25" t="s">
        <v>1</v>
      </c>
      <c r="C24" s="48">
        <v>0</v>
      </c>
    </row>
    <row r="25" spans="1:3" ht="31.5" hidden="1" x14ac:dyDescent="0.25">
      <c r="A25" s="22"/>
      <c r="B25" s="25" t="s">
        <v>2</v>
      </c>
      <c r="C25" s="48">
        <v>0</v>
      </c>
    </row>
    <row r="26" spans="1:3" s="40" customFormat="1" ht="31.5" hidden="1" x14ac:dyDescent="0.25">
      <c r="A26" s="30" t="s">
        <v>64</v>
      </c>
      <c r="B26" s="31" t="s">
        <v>68</v>
      </c>
      <c r="C26" s="50">
        <v>0</v>
      </c>
    </row>
    <row r="27" spans="1:3" s="40" customFormat="1" ht="31.5" hidden="1" x14ac:dyDescent="0.25">
      <c r="A27" s="32" t="s">
        <v>65</v>
      </c>
      <c r="B27" s="33" t="s">
        <v>66</v>
      </c>
      <c r="C27" s="51">
        <v>0</v>
      </c>
    </row>
    <row r="28" spans="1:3" ht="47.25" hidden="1" x14ac:dyDescent="0.25">
      <c r="A28" s="24" t="s">
        <v>77</v>
      </c>
      <c r="B28" s="26" t="s">
        <v>29</v>
      </c>
      <c r="C28" s="47"/>
    </row>
    <row r="29" spans="1:3" ht="47.25" hidden="1" x14ac:dyDescent="0.25">
      <c r="A29" s="22" t="s">
        <v>89</v>
      </c>
      <c r="B29" s="27" t="s">
        <v>101</v>
      </c>
      <c r="C29" s="48"/>
    </row>
    <row r="30" spans="1:3" ht="49.5" hidden="1" customHeight="1" x14ac:dyDescent="0.25">
      <c r="A30" s="24" t="s">
        <v>47</v>
      </c>
      <c r="B30" s="29" t="s">
        <v>32</v>
      </c>
      <c r="C30" s="47"/>
    </row>
    <row r="31" spans="1:3" ht="47.25" hidden="1" x14ac:dyDescent="0.25">
      <c r="A31" s="22" t="s">
        <v>48</v>
      </c>
      <c r="B31" s="27" t="s">
        <v>55</v>
      </c>
      <c r="C31" s="48"/>
    </row>
    <row r="32" spans="1:3" ht="47.25" x14ac:dyDescent="0.25">
      <c r="A32" s="35" t="s">
        <v>128</v>
      </c>
      <c r="B32" s="36" t="s">
        <v>29</v>
      </c>
      <c r="C32" s="52">
        <f>C33</f>
        <v>503042.4</v>
      </c>
    </row>
    <row r="33" spans="1:3" ht="47.25" x14ac:dyDescent="0.25">
      <c r="A33" s="22" t="s">
        <v>129</v>
      </c>
      <c r="B33" s="27" t="s">
        <v>101</v>
      </c>
      <c r="C33" s="48">
        <v>503042.4</v>
      </c>
    </row>
    <row r="34" spans="1:3" ht="31.5" x14ac:dyDescent="0.25">
      <c r="A34" s="24" t="s">
        <v>130</v>
      </c>
      <c r="B34" s="26" t="s">
        <v>85</v>
      </c>
      <c r="C34" s="53">
        <f>C38-C35</f>
        <v>-117908800.47999996</v>
      </c>
    </row>
    <row r="35" spans="1:3" ht="31.5" x14ac:dyDescent="0.25">
      <c r="A35" s="24" t="s">
        <v>131</v>
      </c>
      <c r="B35" s="26" t="s">
        <v>79</v>
      </c>
      <c r="C35" s="47">
        <f>C36+C37</f>
        <v>618557800</v>
      </c>
    </row>
    <row r="36" spans="1:3" ht="63" hidden="1" x14ac:dyDescent="0.25">
      <c r="A36" s="22" t="s">
        <v>80</v>
      </c>
      <c r="B36" s="27" t="s">
        <v>81</v>
      </c>
      <c r="C36" s="48"/>
    </row>
    <row r="37" spans="1:3" s="41" customFormat="1" ht="63" x14ac:dyDescent="0.25">
      <c r="A37" s="22" t="s">
        <v>132</v>
      </c>
      <c r="B37" s="27" t="s">
        <v>102</v>
      </c>
      <c r="C37" s="48">
        <v>618557800</v>
      </c>
    </row>
    <row r="38" spans="1:3" ht="31.5" customHeight="1" x14ac:dyDescent="0.25">
      <c r="A38" s="24" t="s">
        <v>133</v>
      </c>
      <c r="B38" s="26" t="s">
        <v>86</v>
      </c>
      <c r="C38" s="47">
        <f>SUM(C39:C43)</f>
        <v>500648999.52000004</v>
      </c>
    </row>
    <row r="39" spans="1:3" ht="62.25" customHeight="1" x14ac:dyDescent="0.25">
      <c r="A39" s="22" t="s">
        <v>134</v>
      </c>
      <c r="B39" s="27" t="s">
        <v>90</v>
      </c>
      <c r="C39" s="48">
        <v>319273.59999999998</v>
      </c>
    </row>
    <row r="40" spans="1:3" ht="80.25" hidden="1" customHeight="1" x14ac:dyDescent="0.25">
      <c r="A40" s="22" t="s">
        <v>91</v>
      </c>
      <c r="B40" s="27" t="s">
        <v>92</v>
      </c>
      <c r="C40" s="48"/>
    </row>
    <row r="41" spans="1:3" ht="48.75" hidden="1" customHeight="1" x14ac:dyDescent="0.25">
      <c r="A41" s="22" t="s">
        <v>82</v>
      </c>
      <c r="B41" s="27" t="s">
        <v>83</v>
      </c>
      <c r="C41" s="48"/>
    </row>
    <row r="42" spans="1:3" ht="78.75" hidden="1" customHeight="1" x14ac:dyDescent="0.25">
      <c r="A42" s="22" t="s">
        <v>91</v>
      </c>
      <c r="B42" s="27" t="s">
        <v>99</v>
      </c>
      <c r="C42" s="48"/>
    </row>
    <row r="43" spans="1:3" s="41" customFormat="1" ht="65.25" customHeight="1" x14ac:dyDescent="0.25">
      <c r="A43" s="22" t="s">
        <v>135</v>
      </c>
      <c r="B43" s="27" t="s">
        <v>103</v>
      </c>
      <c r="C43" s="48">
        <v>500329725.92000002</v>
      </c>
    </row>
    <row r="44" spans="1:3" s="41" customFormat="1" ht="32.25" customHeight="1" x14ac:dyDescent="0.25">
      <c r="A44" s="35" t="s">
        <v>136</v>
      </c>
      <c r="B44" s="54" t="s">
        <v>105</v>
      </c>
      <c r="C44" s="37">
        <f>C45-C46</f>
        <v>0</v>
      </c>
    </row>
    <row r="45" spans="1:3" s="41" customFormat="1" ht="99" customHeight="1" x14ac:dyDescent="0.25">
      <c r="A45" s="42" t="s">
        <v>137</v>
      </c>
      <c r="B45" s="44" t="s">
        <v>106</v>
      </c>
      <c r="C45" s="48">
        <v>6900000000</v>
      </c>
    </row>
    <row r="46" spans="1:3" s="41" customFormat="1" ht="103.5" customHeight="1" x14ac:dyDescent="0.25">
      <c r="A46" s="43" t="s">
        <v>138</v>
      </c>
      <c r="B46" s="44" t="s">
        <v>107</v>
      </c>
      <c r="C46" s="48">
        <v>6900000000</v>
      </c>
    </row>
    <row r="47" spans="1:3" s="45" customFormat="1" ht="31.5" x14ac:dyDescent="0.25">
      <c r="A47" s="24" t="s">
        <v>139</v>
      </c>
      <c r="B47" s="28" t="s">
        <v>78</v>
      </c>
      <c r="C47" s="47">
        <f>C49-C48</f>
        <v>68902344.589996338</v>
      </c>
    </row>
    <row r="48" spans="1:3" s="45" customFormat="1" ht="31.5" x14ac:dyDescent="0.25">
      <c r="A48" s="22" t="s">
        <v>140</v>
      </c>
      <c r="B48" s="25" t="s">
        <v>100</v>
      </c>
      <c r="C48" s="48">
        <f>C9+C14+C19+C28+C38+C32+53633762223.77</f>
        <v>77192982265.690002</v>
      </c>
    </row>
    <row r="49" spans="1:3" s="45" customFormat="1" ht="30.75" customHeight="1" x14ac:dyDescent="0.25">
      <c r="A49" s="22" t="s">
        <v>141</v>
      </c>
      <c r="B49" s="25" t="s">
        <v>41</v>
      </c>
      <c r="C49" s="48">
        <f>C11+C16+C21+C35+60203421562.43</f>
        <v>77261884610.279999</v>
      </c>
    </row>
    <row r="50" spans="1:3" ht="18.75" hidden="1" customHeight="1" x14ac:dyDescent="0.25">
      <c r="A50" s="22"/>
      <c r="B50" s="27"/>
      <c r="C50" s="48">
        <v>0</v>
      </c>
    </row>
    <row r="51" spans="1:3" ht="27" customHeight="1" x14ac:dyDescent="0.25">
      <c r="A51" s="22"/>
      <c r="B51" s="34" t="s">
        <v>104</v>
      </c>
      <c r="C51" s="47">
        <f>C8+C13+C18+C28+C34+C44+C47+C32</f>
        <v>6569659338.659996</v>
      </c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39370078740157483" right="0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2015-04-28T11:42:07Z</cp:lastPrinted>
  <dcterms:created xsi:type="dcterms:W3CDTF">2002-10-06T09:19:10Z</dcterms:created>
  <dcterms:modified xsi:type="dcterms:W3CDTF">2015-04-28T11:42:27Z</dcterms:modified>
</cp:coreProperties>
</file>